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95" windowHeight="8955" tabRatio="704" activeTab="0"/>
  </bookViews>
  <sheets>
    <sheet name="Monatslohn" sheetId="1" r:id="rId1"/>
    <sheet name="Lohnblatt mit Std." sheetId="2" r:id="rId2"/>
    <sheet name="Zusammenfassung" sheetId="3" r:id="rId3"/>
    <sheet name="Monatslohn Std." sheetId="4" r:id="rId4"/>
    <sheet name="Stundentableau" sheetId="5" r:id="rId5"/>
    <sheet name="Stundenabrechnung" sheetId="6" r:id="rId6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<sst xmlns="http://schemas.openxmlformats.org/spreadsheetml/2006/main" count="308" uniqueCount="168">
  <si>
    <t>Mai</t>
  </si>
  <si>
    <t>Adresse :</t>
  </si>
  <si>
    <t>Total</t>
  </si>
  <si>
    <t xml:space="preserve"> -</t>
  </si>
  <si>
    <t xml:space="preserve"> +</t>
  </si>
  <si>
    <t xml:space="preserve">à Fr. </t>
  </si>
  <si>
    <t>%</t>
  </si>
  <si>
    <t>SFr.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</si>
  <si>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</si>
  <si>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</si>
  <si>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</si>
  <si>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</si>
  <si>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</si>
  <si>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</si>
  <si>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</si>
  <si>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</si>
  <si>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</si>
  <si>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</si>
  <si>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</si>
  <si>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</si>
  <si>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</si>
  <si>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</si>
  <si>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</si>
  <si>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</si>
  <si>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</si>
  <si>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</si>
  <si>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</si>
  <si>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</si>
  <si>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</si>
  <si>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</si>
  <si>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</si>
  <si>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</si>
  <si>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</si>
  <si>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</si>
  <si>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</si>
  <si>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</si>
  <si>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</si>
  <si>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</si>
  <si>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</si>
  <si>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</si>
  <si>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</si>
  <si>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</si>
  <si>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</si>
  <si>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</si>
  <si>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</si>
  <si>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</si>
  <si>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</si>
  <si>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</si>
  <si>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=</t>
  </si>
  <si>
    <t>Fr.</t>
  </si>
  <si>
    <t>./. SUVA</t>
  </si>
  <si>
    <t>à Fr.</t>
  </si>
  <si>
    <t>Tarif</t>
  </si>
  <si>
    <t>TOTAL</t>
  </si>
  <si>
    <t xml:space="preserve">Adresse </t>
  </si>
  <si>
    <t>TOTAL 1</t>
  </si>
  <si>
    <t>Prest. Ass.</t>
  </si>
  <si>
    <t xml:space="preserve">Prest. </t>
  </si>
  <si>
    <t>d'ass.</t>
  </si>
  <si>
    <t>Name &amp; Vorname</t>
  </si>
  <si>
    <t>Geburtsdatum</t>
  </si>
  <si>
    <t>Nr. AHV</t>
  </si>
  <si>
    <t>Telefon Nr.</t>
  </si>
  <si>
    <t>Jahr</t>
  </si>
  <si>
    <t>Diverses:</t>
  </si>
  <si>
    <t>Text</t>
  </si>
  <si>
    <t>Zahlen</t>
  </si>
  <si>
    <t>Anz.</t>
  </si>
  <si>
    <t>Std.</t>
  </si>
  <si>
    <t>Lohn</t>
  </si>
  <si>
    <t>Brutto</t>
  </si>
  <si>
    <t>Kinder-</t>
  </si>
  <si>
    <t>zulagen</t>
  </si>
  <si>
    <t>AHV-</t>
  </si>
  <si>
    <t>Bruttolohn</t>
  </si>
  <si>
    <t>AHV</t>
  </si>
  <si>
    <t>ALV</t>
  </si>
  <si>
    <t>UVG</t>
  </si>
  <si>
    <t>FAK</t>
  </si>
  <si>
    <t>KK</t>
  </si>
  <si>
    <t>Diverses</t>
  </si>
  <si>
    <t>Steuer</t>
  </si>
  <si>
    <t>BVG</t>
  </si>
  <si>
    <t>netto</t>
  </si>
  <si>
    <t xml:space="preserve">Januar 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</si>
  <si>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</si>
  <si>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</si>
  <si>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</si>
  <si>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</si>
  <si>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</si>
  <si>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</si>
  <si>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</si>
  <si>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</si>
  <si>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</si>
  <si>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</si>
  <si>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Ferien</t>
  </si>
  <si>
    <t>13. Mt-Lohn</t>
  </si>
  <si>
    <t>Gratifikation</t>
  </si>
  <si>
    <t>Geburtsdatum:</t>
  </si>
  <si>
    <t>AHV-Nr.</t>
  </si>
  <si>
    <t>Adresse:</t>
  </si>
  <si>
    <t>Name &amp; Vorname:</t>
  </si>
  <si>
    <t>Januar</t>
  </si>
  <si>
    <t>13. Mt. Lohn</t>
  </si>
  <si>
    <t>brutto</t>
  </si>
  <si>
    <t>Name</t>
  </si>
  <si>
    <t>Monatslohn</t>
  </si>
  <si>
    <t>Herr / Frau</t>
  </si>
  <si>
    <t>Jahr :</t>
  </si>
  <si>
    <t>Monat :</t>
  </si>
  <si>
    <t>Lohn monatlich :</t>
  </si>
  <si>
    <t>Feiertage :</t>
  </si>
  <si>
    <t>Ferien (pro Std.) :</t>
  </si>
  <si>
    <t>Stundenlohn brutto :</t>
  </si>
  <si>
    <t>Ferien monatlich :</t>
  </si>
  <si>
    <t>Kinderzulagen monatl.</t>
  </si>
  <si>
    <t>Kinderzulagen Std.</t>
  </si>
  <si>
    <t>Versicherungsleistung</t>
  </si>
  <si>
    <t>Abzüge :</t>
  </si>
  <si>
    <t>Leistung :</t>
  </si>
  <si>
    <t>von</t>
  </si>
  <si>
    <t>Krankenkasse</t>
  </si>
  <si>
    <t>BVG in %</t>
  </si>
  <si>
    <t xml:space="preserve">BVG </t>
  </si>
  <si>
    <t>Diverses -</t>
  </si>
  <si>
    <t>Diverss +</t>
  </si>
  <si>
    <t>Zahlung netto :</t>
  </si>
  <si>
    <t xml:space="preserve">Ort/Datum : </t>
  </si>
  <si>
    <t>Unterschrift</t>
  </si>
  <si>
    <t>auf Bankkonto :</t>
  </si>
  <si>
    <t>Stundentabelle</t>
  </si>
  <si>
    <t>Telefon Nr. :</t>
  </si>
  <si>
    <t>Diverses :</t>
  </si>
  <si>
    <t>Name :</t>
  </si>
  <si>
    <t>Vorname :</t>
  </si>
  <si>
    <t>Geburtsdatum :</t>
  </si>
  <si>
    <t>AHV-Nr. :</t>
  </si>
  <si>
    <t>Monat</t>
  </si>
  <si>
    <t>Tage</t>
  </si>
  <si>
    <t xml:space="preserve">Stundenabrechnung </t>
  </si>
  <si>
    <t>Name &amp; Vorname :</t>
  </si>
  <si>
    <t>Total Std.</t>
  </si>
  <si>
    <t>./. AHV/ALV</t>
  </si>
  <si>
    <t>./. FAK</t>
  </si>
  <si>
    <t>./. BVG</t>
  </si>
  <si>
    <t>./. Diverses</t>
  </si>
  <si>
    <t>./. Steuer</t>
  </si>
  <si>
    <t>Lohn netto</t>
  </si>
  <si>
    <t>+ Diverses</t>
  </si>
  <si>
    <t>Auszahlung</t>
  </si>
  <si>
    <t>Ort und Datum :</t>
  </si>
  <si>
    <t>Bemerkungen :</t>
  </si>
  <si>
    <t>Kinderzulagen pro Monat</t>
  </si>
  <si>
    <t>Kinderzulagen pro Std.</t>
  </si>
  <si>
    <t>Versicherungsleistungen</t>
  </si>
  <si>
    <t>Kost &amp; Logis</t>
  </si>
  <si>
    <t>Nur diese Felder ausfüllen</t>
  </si>
  <si>
    <t>Jährliche Zusammenfassung der Lohnzahlungen</t>
  </si>
  <si>
    <t>Jahr:</t>
  </si>
  <si>
    <t>nur diese Felder ausfüllen</t>
  </si>
  <si>
    <t>Feiertage</t>
  </si>
  <si>
    <t>Freitage</t>
  </si>
  <si>
    <t>Nettolohn</t>
  </si>
  <si>
    <t>Zwischensumme 1</t>
  </si>
  <si>
    <t>Zwischensumme 2</t>
  </si>
  <si>
    <t>gerechnet auf Zwischensumme 1</t>
  </si>
  <si>
    <t>gerechnet auf Total 1 (blau)</t>
  </si>
  <si>
    <t>Gratifikation/Prämien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</si>
</sst>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#,##0.00_ ;\-#,##0.00\ "/>
    <numFmt numFmtId="178" formatCode="_ [$€-2]\ * #,##0.00_ ;_ [$€-2]\ * \-#,##0.00_ ;_ [$€-2]\ * &quot;-&quot;??_ "/>
    <numFmt numFmtId="179" formatCode="0.00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49" fontId="4" fillId="34" borderId="10" xfId="0" applyNumberFormat="1" applyFont="1" applyFill="1" applyBorder="1" applyAlignment="1" applyProtection="1">
      <alignment/>
      <protection locked="0"/>
    </xf>
    <xf numFmtId="49" fontId="4" fillId="34" borderId="11" xfId="0" applyNumberFormat="1" applyFont="1" applyFill="1" applyBorder="1" applyAlignment="1" applyProtection="1">
      <alignment/>
      <protection locked="0"/>
    </xf>
    <xf numFmtId="10" fontId="0" fillId="35" borderId="12" xfId="0" applyNumberFormat="1" applyFill="1" applyBorder="1" applyAlignment="1" applyProtection="1">
      <alignment horizontal="center"/>
      <protection locked="0"/>
    </xf>
    <xf numFmtId="49" fontId="4" fillId="34" borderId="13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Font="1" applyBorder="1" applyAlignment="1">
      <alignment/>
    </xf>
    <xf numFmtId="4" fontId="0" fillId="35" borderId="15" xfId="0" applyNumberFormat="1" applyFont="1" applyFill="1" applyBorder="1" applyAlignment="1" applyProtection="1">
      <alignment/>
      <protection locked="0"/>
    </xf>
    <xf numFmtId="4" fontId="0" fillId="35" borderId="16" xfId="0" applyNumberFormat="1" applyFont="1" applyFill="1" applyBorder="1" applyAlignment="1" applyProtection="1">
      <alignment/>
      <protection locked="0"/>
    </xf>
    <xf numFmtId="4" fontId="0" fillId="35" borderId="17" xfId="0" applyNumberFormat="1" applyFont="1" applyFill="1" applyBorder="1" applyAlignment="1" applyProtection="1">
      <alignment/>
      <protection locked="0"/>
    </xf>
    <xf numFmtId="4" fontId="0" fillId="35" borderId="17" xfId="0" applyNumberFormat="1" applyFont="1" applyFill="1" applyBorder="1" applyAlignment="1" applyProtection="1">
      <alignment horizontal="right"/>
      <protection locked="0"/>
    </xf>
    <xf numFmtId="4" fontId="0" fillId="35" borderId="16" xfId="0" applyNumberFormat="1" applyFont="1" applyFill="1" applyBorder="1" applyAlignment="1" applyProtection="1">
      <alignment horizontal="right"/>
      <protection locked="0"/>
    </xf>
    <xf numFmtId="4" fontId="0" fillId="35" borderId="18" xfId="0" applyNumberFormat="1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4" fontId="0" fillId="35" borderId="20" xfId="0" applyNumberFormat="1" applyFont="1" applyFill="1" applyBorder="1" applyAlignment="1" applyProtection="1">
      <alignment/>
      <protection locked="0"/>
    </xf>
    <xf numFmtId="4" fontId="0" fillId="35" borderId="21" xfId="0" applyNumberFormat="1" applyFont="1" applyFill="1" applyBorder="1" applyAlignment="1" applyProtection="1">
      <alignment/>
      <protection locked="0"/>
    </xf>
    <xf numFmtId="4" fontId="0" fillId="35" borderId="12" xfId="0" applyNumberFormat="1" applyFont="1" applyFill="1" applyBorder="1" applyAlignment="1" applyProtection="1">
      <alignment/>
      <protection locked="0"/>
    </xf>
    <xf numFmtId="4" fontId="0" fillId="35" borderId="12" xfId="0" applyNumberFormat="1" applyFont="1" applyFill="1" applyBorder="1" applyAlignment="1" applyProtection="1">
      <alignment horizontal="right"/>
      <protection locked="0"/>
    </xf>
    <xf numFmtId="4" fontId="0" fillId="35" borderId="21" xfId="0" applyNumberFormat="1" applyFont="1" applyFill="1" applyBorder="1" applyAlignment="1" applyProtection="1">
      <alignment horizontal="right"/>
      <protection locked="0"/>
    </xf>
    <xf numFmtId="4" fontId="0" fillId="35" borderId="22" xfId="0" applyNumberFormat="1" applyFont="1" applyFill="1" applyBorder="1" applyAlignment="1" applyProtection="1">
      <alignment/>
      <protection locked="0"/>
    </xf>
    <xf numFmtId="4" fontId="0" fillId="35" borderId="23" xfId="0" applyNumberFormat="1" applyFont="1" applyFill="1" applyBorder="1" applyAlignment="1" applyProtection="1">
      <alignment/>
      <protection locked="0"/>
    </xf>
    <xf numFmtId="4" fontId="0" fillId="35" borderId="24" xfId="0" applyNumberFormat="1" applyFont="1" applyFill="1" applyBorder="1" applyAlignment="1" applyProtection="1">
      <alignment/>
      <protection locked="0"/>
    </xf>
    <xf numFmtId="4" fontId="0" fillId="35" borderId="25" xfId="0" applyNumberFormat="1" applyFont="1" applyFill="1" applyBorder="1" applyAlignment="1" applyProtection="1">
      <alignment/>
      <protection locked="0"/>
    </xf>
    <xf numFmtId="4" fontId="0" fillId="35" borderId="26" xfId="0" applyNumberFormat="1" applyFont="1" applyFill="1" applyBorder="1" applyAlignment="1" applyProtection="1">
      <alignment/>
      <protection locked="0"/>
    </xf>
    <xf numFmtId="4" fontId="0" fillId="35" borderId="27" xfId="0" applyNumberFormat="1" applyFont="1" applyFill="1" applyBorder="1" applyAlignment="1" applyProtection="1">
      <alignment horizontal="right"/>
      <protection locked="0"/>
    </xf>
    <xf numFmtId="4" fontId="0" fillId="35" borderId="28" xfId="0" applyNumberFormat="1" applyFont="1" applyFill="1" applyBorder="1" applyAlignment="1" applyProtection="1">
      <alignment/>
      <protection locked="0"/>
    </xf>
    <xf numFmtId="4" fontId="0" fillId="35" borderId="29" xfId="0" applyNumberFormat="1" applyFont="1" applyFill="1" applyBorder="1" applyAlignment="1" applyProtection="1">
      <alignment/>
      <protection locked="0"/>
    </xf>
    <xf numFmtId="49" fontId="0" fillId="0" borderId="3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49" fontId="0" fillId="0" borderId="34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" fontId="0" fillId="35" borderId="27" xfId="0" applyNumberFormat="1" applyFont="1" applyFill="1" applyBorder="1" applyAlignment="1" applyProtection="1">
      <alignment/>
      <protection locked="0"/>
    </xf>
    <xf numFmtId="4" fontId="0" fillId="35" borderId="35" xfId="0" applyNumberFormat="1" applyFont="1" applyFill="1" applyBorder="1" applyAlignment="1" applyProtection="1">
      <alignment/>
      <protection locked="0"/>
    </xf>
    <xf numFmtId="4" fontId="0" fillId="35" borderId="36" xfId="0" applyNumberFormat="1" applyFont="1" applyFill="1" applyBorder="1" applyAlignment="1" applyProtection="1">
      <alignment/>
      <protection locked="0"/>
    </xf>
    <xf numFmtId="4" fontId="0" fillId="35" borderId="37" xfId="0" applyNumberFormat="1" applyFont="1" applyFill="1" applyBorder="1" applyAlignment="1" applyProtection="1">
      <alignment horizontal="right"/>
      <protection locked="0"/>
    </xf>
    <xf numFmtId="4" fontId="0" fillId="35" borderId="0" xfId="0" applyNumberFormat="1" applyFont="1" applyFill="1" applyBorder="1" applyAlignment="1" applyProtection="1">
      <alignment/>
      <protection locked="0"/>
    </xf>
    <xf numFmtId="4" fontId="0" fillId="35" borderId="26" xfId="0" applyNumberFormat="1" applyFont="1" applyFill="1" applyBorder="1" applyAlignment="1" applyProtection="1">
      <alignment horizontal="right"/>
      <protection locked="0"/>
    </xf>
    <xf numFmtId="4" fontId="0" fillId="35" borderId="25" xfId="0" applyNumberFormat="1" applyFont="1" applyFill="1" applyBorder="1" applyAlignment="1" applyProtection="1">
      <alignment horizontal="right"/>
      <protection locked="0"/>
    </xf>
    <xf numFmtId="4" fontId="0" fillId="35" borderId="38" xfId="0" applyNumberFormat="1" applyFont="1" applyFill="1" applyBorder="1" applyAlignment="1" applyProtection="1">
      <alignment/>
      <protection locked="0"/>
    </xf>
    <xf numFmtId="4" fontId="0" fillId="35" borderId="37" xfId="0" applyNumberFormat="1" applyFont="1" applyFill="1" applyBorder="1" applyAlignment="1" applyProtection="1">
      <alignment/>
      <protection locked="0"/>
    </xf>
    <xf numFmtId="4" fontId="0" fillId="35" borderId="39" xfId="0" applyNumberFormat="1" applyFont="1" applyFill="1" applyBorder="1" applyAlignment="1" applyProtection="1">
      <alignment/>
      <protection locked="0"/>
    </xf>
    <xf numFmtId="49" fontId="4" fillId="35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/>
    </xf>
    <xf numFmtId="49" fontId="4" fillId="0" borderId="40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/>
    </xf>
    <xf numFmtId="49" fontId="0" fillId="0" borderId="43" xfId="0" applyNumberFormat="1" applyFont="1" applyBorder="1" applyAlignment="1">
      <alignment/>
    </xf>
    <xf numFmtId="4" fontId="0" fillId="35" borderId="11" xfId="0" applyNumberFormat="1" applyFont="1" applyFill="1" applyBorder="1" applyAlignment="1" applyProtection="1">
      <alignment/>
      <protection locked="0"/>
    </xf>
    <xf numFmtId="4" fontId="0" fillId="35" borderId="44" xfId="0" applyNumberFormat="1" applyFont="1" applyFill="1" applyBorder="1" applyAlignment="1" applyProtection="1">
      <alignment/>
      <protection locked="0"/>
    </xf>
    <xf numFmtId="49" fontId="0" fillId="0" borderId="39" xfId="0" applyNumberFormat="1" applyFont="1" applyBorder="1" applyAlignment="1">
      <alignment horizontal="center"/>
    </xf>
    <xf numFmtId="49" fontId="4" fillId="36" borderId="32" xfId="0" applyNumberFormat="1" applyFont="1" applyFill="1" applyBorder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3" borderId="45" xfId="0" applyNumberFormat="1" applyFont="1" applyFill="1" applyBorder="1" applyAlignment="1" applyProtection="1">
      <alignment vertical="center"/>
      <protection locked="0"/>
    </xf>
    <xf numFmtId="49" fontId="0" fillId="33" borderId="46" xfId="0" applyNumberFormat="1" applyFont="1" applyFill="1" applyBorder="1" applyAlignment="1" applyProtection="1">
      <alignment vertical="center"/>
      <protection locked="0"/>
    </xf>
    <xf numFmtId="49" fontId="0" fillId="33" borderId="47" xfId="0" applyNumberFormat="1" applyFont="1" applyFill="1" applyBorder="1" applyAlignment="1" applyProtection="1">
      <alignment vertical="center"/>
      <protection locked="0"/>
    </xf>
    <xf numFmtId="49" fontId="0" fillId="33" borderId="47" xfId="0" applyNumberFormat="1" applyFont="1" applyFill="1" applyBorder="1" applyAlignment="1" applyProtection="1">
      <alignment horizontal="left" vertical="center"/>
      <protection locked="0"/>
    </xf>
    <xf numFmtId="49" fontId="0" fillId="33" borderId="46" xfId="0" applyNumberFormat="1" applyFont="1" applyFill="1" applyBorder="1" applyAlignment="1" applyProtection="1">
      <alignment horizontal="left" vertical="center"/>
      <protection locked="0"/>
    </xf>
    <xf numFmtId="49" fontId="0" fillId="33" borderId="48" xfId="0" applyNumberFormat="1" applyFont="1" applyFill="1" applyBorder="1" applyAlignment="1" applyProtection="1">
      <alignment vertical="center"/>
      <protection locked="0"/>
    </xf>
    <xf numFmtId="49" fontId="0" fillId="33" borderId="49" xfId="0" applyNumberFormat="1" applyFont="1" applyFill="1" applyBorder="1" applyAlignment="1" applyProtection="1">
      <alignment vertical="center"/>
      <protection locked="0"/>
    </xf>
    <xf numFmtId="4" fontId="0" fillId="0" borderId="46" xfId="0" applyNumberFormat="1" applyFont="1" applyBorder="1" applyAlignment="1">
      <alignment vertical="center"/>
    </xf>
    <xf numFmtId="4" fontId="0" fillId="0" borderId="49" xfId="0" applyNumberFormat="1" applyFont="1" applyBorder="1" applyAlignment="1">
      <alignment vertical="center"/>
    </xf>
    <xf numFmtId="4" fontId="0" fillId="0" borderId="50" xfId="0" applyNumberFormat="1" applyFont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0" fillId="0" borderId="39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4" fillId="0" borderId="3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/>
    </xf>
    <xf numFmtId="4" fontId="6" fillId="0" borderId="5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52" xfId="0" applyNumberFormat="1" applyFont="1" applyBorder="1" applyAlignment="1">
      <alignment/>
    </xf>
    <xf numFmtId="49" fontId="6" fillId="0" borderId="34" xfId="0" applyNumberFormat="1" applyFont="1" applyBorder="1" applyAlignment="1">
      <alignment/>
    </xf>
    <xf numFmtId="49" fontId="6" fillId="0" borderId="42" xfId="0" applyNumberFormat="1" applyFont="1" applyBorder="1" applyAlignment="1">
      <alignment/>
    </xf>
    <xf numFmtId="49" fontId="6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7" fillId="33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/>
    </xf>
    <xf numFmtId="49" fontId="6" fillId="0" borderId="32" xfId="0" applyNumberFormat="1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/>
      <protection locked="0"/>
    </xf>
    <xf numFmtId="49" fontId="6" fillId="33" borderId="53" xfId="0" applyNumberFormat="1" applyFont="1" applyFill="1" applyBorder="1" applyAlignment="1" applyProtection="1">
      <alignment/>
      <protection locked="0"/>
    </xf>
    <xf numFmtId="49" fontId="6" fillId="33" borderId="44" xfId="0" applyNumberFormat="1" applyFont="1" applyFill="1" applyBorder="1" applyAlignment="1" applyProtection="1">
      <alignment/>
      <protection locked="0"/>
    </xf>
    <xf numFmtId="0" fontId="6" fillId="0" borderId="30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32" xfId="0" applyFont="1" applyBorder="1" applyAlignment="1">
      <alignment/>
    </xf>
    <xf numFmtId="49" fontId="6" fillId="0" borderId="54" xfId="0" applyNumberFormat="1" applyFont="1" applyBorder="1" applyAlignment="1" applyProtection="1">
      <alignment/>
      <protection locked="0"/>
    </xf>
    <xf numFmtId="49" fontId="6" fillId="0" borderId="55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56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/>
      <protection locked="0"/>
    </xf>
    <xf numFmtId="49" fontId="6" fillId="0" borderId="57" xfId="0" applyNumberFormat="1" applyFont="1" applyBorder="1" applyAlignment="1" applyProtection="1">
      <alignment/>
      <protection locked="0"/>
    </xf>
    <xf numFmtId="2" fontId="6" fillId="0" borderId="27" xfId="0" applyNumberFormat="1" applyFont="1" applyBorder="1" applyAlignment="1" applyProtection="1">
      <alignment horizontal="center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10" fontId="6" fillId="35" borderId="59" xfId="0" applyNumberFormat="1" applyFont="1" applyFill="1" applyBorder="1" applyAlignment="1" applyProtection="1">
      <alignment horizontal="center"/>
      <protection locked="0"/>
    </xf>
    <xf numFmtId="10" fontId="6" fillId="0" borderId="27" xfId="0" applyNumberFormat="1" applyFont="1" applyBorder="1" applyAlignment="1" applyProtection="1">
      <alignment horizontal="center"/>
      <protection locked="0"/>
    </xf>
    <xf numFmtId="2" fontId="6" fillId="0" borderId="27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/>
    </xf>
    <xf numFmtId="4" fontId="6" fillId="35" borderId="63" xfId="0" applyNumberFormat="1" applyFont="1" applyFill="1" applyBorder="1" applyAlignment="1" applyProtection="1">
      <alignment/>
      <protection locked="0"/>
    </xf>
    <xf numFmtId="4" fontId="6" fillId="35" borderId="51" xfId="0" applyNumberFormat="1" applyFont="1" applyFill="1" applyBorder="1" applyAlignment="1" applyProtection="1">
      <alignment/>
      <protection locked="0"/>
    </xf>
    <xf numFmtId="4" fontId="6" fillId="35" borderId="53" xfId="0" applyNumberFormat="1" applyFont="1" applyFill="1" applyBorder="1" applyAlignment="1" applyProtection="1">
      <alignment/>
      <protection locked="0"/>
    </xf>
    <xf numFmtId="4" fontId="6" fillId="0" borderId="64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35" borderId="65" xfId="0" applyNumberFormat="1" applyFont="1" applyFill="1" applyBorder="1" applyAlignment="1" applyProtection="1">
      <alignment/>
      <protection locked="0"/>
    </xf>
    <xf numFmtId="4" fontId="6" fillId="35" borderId="17" xfId="0" applyNumberFormat="1" applyFont="1" applyFill="1" applyBorder="1" applyAlignment="1" applyProtection="1">
      <alignment/>
      <protection locked="0"/>
    </xf>
    <xf numFmtId="4" fontId="6" fillId="0" borderId="53" xfId="0" applyNumberFormat="1" applyFont="1" applyBorder="1" applyAlignment="1">
      <alignment/>
    </xf>
    <xf numFmtId="4" fontId="6" fillId="35" borderId="66" xfId="0" applyNumberFormat="1" applyFont="1" applyFill="1" applyBorder="1" applyAlignment="1" applyProtection="1">
      <alignment/>
      <protection locked="0"/>
    </xf>
    <xf numFmtId="4" fontId="6" fillId="35" borderId="12" xfId="0" applyNumberFormat="1" applyFont="1" applyFill="1" applyBorder="1" applyAlignment="1" applyProtection="1">
      <alignment/>
      <protection locked="0"/>
    </xf>
    <xf numFmtId="4" fontId="6" fillId="35" borderId="44" xfId="0" applyNumberFormat="1" applyFont="1" applyFill="1" applyBorder="1" applyAlignment="1" applyProtection="1">
      <alignment/>
      <protection locked="0"/>
    </xf>
    <xf numFmtId="4" fontId="6" fillId="35" borderId="22" xfId="0" applyNumberFormat="1" applyFont="1" applyFill="1" applyBorder="1" applyAlignment="1" applyProtection="1">
      <alignment/>
      <protection locked="0"/>
    </xf>
    <xf numFmtId="4" fontId="6" fillId="35" borderId="50" xfId="0" applyNumberFormat="1" applyFont="1" applyFill="1" applyBorder="1" applyAlignment="1" applyProtection="1">
      <alignment/>
      <protection locked="0"/>
    </xf>
    <xf numFmtId="4" fontId="6" fillId="35" borderId="59" xfId="0" applyNumberFormat="1" applyFont="1" applyFill="1" applyBorder="1" applyAlignment="1" applyProtection="1">
      <alignment/>
      <protection locked="0"/>
    </xf>
    <xf numFmtId="4" fontId="6" fillId="35" borderId="67" xfId="0" applyNumberFormat="1" applyFont="1" applyFill="1" applyBorder="1" applyAlignment="1" applyProtection="1">
      <alignment/>
      <protection locked="0"/>
    </xf>
    <xf numFmtId="4" fontId="6" fillId="35" borderId="27" xfId="0" applyNumberFormat="1" applyFont="1" applyFill="1" applyBorder="1" applyAlignment="1" applyProtection="1">
      <alignment/>
      <protection locked="0"/>
    </xf>
    <xf numFmtId="4" fontId="6" fillId="35" borderId="68" xfId="0" applyNumberFormat="1" applyFont="1" applyFill="1" applyBorder="1" applyAlignment="1" applyProtection="1">
      <alignment/>
      <protection locked="0"/>
    </xf>
    <xf numFmtId="49" fontId="6" fillId="0" borderId="57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9" fontId="6" fillId="37" borderId="69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6" fillId="35" borderId="32" xfId="0" applyNumberFormat="1" applyFont="1" applyFill="1" applyBorder="1" applyAlignment="1">
      <alignment vertical="center"/>
    </xf>
    <xf numFmtId="49" fontId="0" fillId="37" borderId="52" xfId="0" applyNumberFormat="1" applyFill="1" applyBorder="1" applyAlignment="1" applyProtection="1">
      <alignment horizontal="center" vertical="center"/>
      <protection locked="0"/>
    </xf>
    <xf numFmtId="49" fontId="0" fillId="37" borderId="43" xfId="0" applyNumberFormat="1" applyFill="1" applyBorder="1" applyAlignment="1" applyProtection="1">
      <alignment horizontal="center" vertical="center"/>
      <protection locked="0"/>
    </xf>
    <xf numFmtId="177" fontId="0" fillId="35" borderId="12" xfId="0" applyNumberFormat="1" applyFill="1" applyBorder="1" applyAlignment="1" applyProtection="1">
      <alignment/>
      <protection locked="0"/>
    </xf>
    <xf numFmtId="2" fontId="4" fillId="35" borderId="25" xfId="0" applyNumberFormat="1" applyFont="1" applyFill="1" applyBorder="1" applyAlignment="1" applyProtection="1">
      <alignment/>
      <protection locked="0"/>
    </xf>
    <xf numFmtId="2" fontId="0" fillId="35" borderId="21" xfId="0" applyNumberFormat="1" applyFill="1" applyBorder="1" applyAlignment="1" applyProtection="1">
      <alignment horizontal="center"/>
      <protection locked="0"/>
    </xf>
    <xf numFmtId="2" fontId="0" fillId="35" borderId="64" xfId="0" applyNumberFormat="1" applyFill="1" applyBorder="1" applyAlignment="1" applyProtection="1">
      <alignment horizontal="center"/>
      <protection locked="0"/>
    </xf>
    <xf numFmtId="2" fontId="0" fillId="35" borderId="26" xfId="0" applyNumberFormat="1" applyFill="1" applyBorder="1" applyAlignment="1" applyProtection="1">
      <alignment/>
      <protection locked="0"/>
    </xf>
    <xf numFmtId="2" fontId="0" fillId="35" borderId="12" xfId="0" applyNumberFormat="1" applyFill="1" applyBorder="1" applyAlignment="1" applyProtection="1">
      <alignment/>
      <protection locked="0"/>
    </xf>
    <xf numFmtId="2" fontId="4" fillId="35" borderId="51" xfId="0" applyNumberFormat="1" applyFont="1" applyFill="1" applyBorder="1" applyAlignment="1" applyProtection="1">
      <alignment/>
      <protection locked="0"/>
    </xf>
    <xf numFmtId="2" fontId="0" fillId="35" borderId="51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4" fillId="35" borderId="40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4" fontId="6" fillId="0" borderId="44" xfId="0" applyNumberFormat="1" applyFont="1" applyBorder="1" applyAlignment="1" applyProtection="1">
      <alignment horizontal="right" vertical="center"/>
      <protection locked="0"/>
    </xf>
    <xf numFmtId="4" fontId="6" fillId="0" borderId="37" xfId="0" applyNumberFormat="1" applyFont="1" applyBorder="1" applyAlignment="1" applyProtection="1">
      <alignment horizontal="right" vertical="center"/>
      <protection locked="0"/>
    </xf>
    <xf numFmtId="4" fontId="6" fillId="0" borderId="59" xfId="0" applyNumberFormat="1" applyFont="1" applyBorder="1" applyAlignment="1" applyProtection="1">
      <alignment horizontal="right" vertical="center"/>
      <protection locked="0"/>
    </xf>
    <xf numFmtId="4" fontId="6" fillId="0" borderId="32" xfId="0" applyNumberFormat="1" applyFont="1" applyBorder="1" applyAlignment="1" applyProtection="1">
      <alignment horizontal="right" vertical="center"/>
      <protection locked="0"/>
    </xf>
    <xf numFmtId="4" fontId="6" fillId="0" borderId="71" xfId="0" applyNumberFormat="1" applyFont="1" applyBorder="1" applyAlignment="1" applyProtection="1">
      <alignment vertical="center"/>
      <protection locked="0"/>
    </xf>
    <xf numFmtId="4" fontId="6" fillId="0" borderId="72" xfId="0" applyNumberFormat="1" applyFont="1" applyBorder="1" applyAlignment="1" applyProtection="1">
      <alignment vertical="center"/>
      <protection locked="0"/>
    </xf>
    <xf numFmtId="4" fontId="6" fillId="0" borderId="69" xfId="0" applyNumberFormat="1" applyFont="1" applyBorder="1" applyAlignment="1" applyProtection="1">
      <alignment vertical="center"/>
      <protection locked="0"/>
    </xf>
    <xf numFmtId="4" fontId="6" fillId="0" borderId="54" xfId="0" applyNumberFormat="1" applyFont="1" applyBorder="1" applyAlignment="1">
      <alignment vertical="center"/>
    </xf>
    <xf numFmtId="4" fontId="6" fillId="0" borderId="42" xfId="0" applyNumberFormat="1" applyFont="1" applyFill="1" applyBorder="1" applyAlignment="1">
      <alignment horizontal="right" vertical="center"/>
    </xf>
    <xf numFmtId="4" fontId="6" fillId="0" borderId="62" xfId="0" applyNumberFormat="1" applyFont="1" applyFill="1" applyBorder="1" applyAlignment="1">
      <alignment horizontal="right" vertical="center"/>
    </xf>
    <xf numFmtId="4" fontId="6" fillId="38" borderId="46" xfId="0" applyNumberFormat="1" applyFont="1" applyFill="1" applyBorder="1" applyAlignment="1">
      <alignment vertical="center"/>
    </xf>
    <xf numFmtId="4" fontId="6" fillId="38" borderId="47" xfId="0" applyNumberFormat="1" applyFont="1" applyFill="1" applyBorder="1" applyAlignment="1">
      <alignment vertical="center"/>
    </xf>
    <xf numFmtId="4" fontId="6" fillId="38" borderId="49" xfId="0" applyNumberFormat="1" applyFont="1" applyFill="1" applyBorder="1" applyAlignment="1">
      <alignment vertical="center"/>
    </xf>
    <xf numFmtId="4" fontId="7" fillId="38" borderId="40" xfId="0" applyNumberFormat="1" applyFont="1" applyFill="1" applyBorder="1" applyAlignment="1">
      <alignment vertical="center"/>
    </xf>
    <xf numFmtId="2" fontId="6" fillId="0" borderId="73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/>
      <protection locked="0"/>
    </xf>
    <xf numFmtId="4" fontId="6" fillId="35" borderId="74" xfId="0" applyNumberFormat="1" applyFont="1" applyFill="1" applyBorder="1" applyAlignment="1" applyProtection="1">
      <alignment/>
      <protection locked="0"/>
    </xf>
    <xf numFmtId="4" fontId="6" fillId="35" borderId="60" xfId="0" applyNumberFormat="1" applyFont="1" applyFill="1" applyBorder="1" applyAlignment="1" applyProtection="1">
      <alignment/>
      <protection locked="0"/>
    </xf>
    <xf numFmtId="2" fontId="6" fillId="0" borderId="30" xfId="0" applyNumberFormat="1" applyFont="1" applyBorder="1" applyAlignment="1" applyProtection="1">
      <alignment horizontal="center"/>
      <protection locked="0"/>
    </xf>
    <xf numFmtId="4" fontId="6" fillId="0" borderId="62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4" fontId="6" fillId="35" borderId="40" xfId="0" applyNumberFormat="1" applyFont="1" applyFill="1" applyBorder="1" applyAlignment="1" applyProtection="1">
      <alignment/>
      <protection locked="0"/>
    </xf>
    <xf numFmtId="10" fontId="6" fillId="35" borderId="12" xfId="0" applyNumberFormat="1" applyFont="1" applyFill="1" applyBorder="1" applyAlignment="1" applyProtection="1">
      <alignment horizontal="right"/>
      <protection locked="0"/>
    </xf>
    <xf numFmtId="10" fontId="6" fillId="35" borderId="12" xfId="0" applyNumberFormat="1" applyFont="1" applyFill="1" applyBorder="1" applyAlignment="1" applyProtection="1">
      <alignment/>
      <protection locked="0"/>
    </xf>
    <xf numFmtId="4" fontId="6" fillId="0" borderId="65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177" fontId="6" fillId="0" borderId="59" xfId="0" applyNumberFormat="1" applyFont="1" applyBorder="1" applyAlignment="1">
      <alignment horizontal="right"/>
    </xf>
    <xf numFmtId="4" fontId="6" fillId="0" borderId="75" xfId="0" applyNumberFormat="1" applyFont="1" applyFill="1" applyBorder="1" applyAlignment="1">
      <alignment horizontal="right"/>
    </xf>
    <xf numFmtId="177" fontId="7" fillId="38" borderId="40" xfId="0" applyNumberFormat="1" applyFont="1" applyFill="1" applyBorder="1" applyAlignment="1">
      <alignment/>
    </xf>
    <xf numFmtId="49" fontId="4" fillId="35" borderId="69" xfId="0" applyNumberFormat="1" applyFont="1" applyFill="1" applyBorder="1" applyAlignment="1">
      <alignment horizontal="center" vertical="center"/>
    </xf>
    <xf numFmtId="4" fontId="4" fillId="35" borderId="42" xfId="0" applyNumberFormat="1" applyFont="1" applyFill="1" applyBorder="1" applyAlignment="1">
      <alignment/>
    </xf>
    <xf numFmtId="4" fontId="4" fillId="35" borderId="14" xfId="0" applyNumberFormat="1" applyFont="1" applyFill="1" applyBorder="1" applyAlignment="1">
      <alignment/>
    </xf>
    <xf numFmtId="4" fontId="4" fillId="35" borderId="53" xfId="0" applyNumberFormat="1" applyFont="1" applyFill="1" applyBorder="1" applyAlignment="1">
      <alignment/>
    </xf>
    <xf numFmtId="4" fontId="4" fillId="35" borderId="76" xfId="0" applyNumberFormat="1" applyFont="1" applyFill="1" applyBorder="1" applyAlignment="1">
      <alignment/>
    </xf>
    <xf numFmtId="4" fontId="4" fillId="35" borderId="43" xfId="0" applyNumberFormat="1" applyFont="1" applyFill="1" applyBorder="1" applyAlignment="1">
      <alignment/>
    </xf>
    <xf numFmtId="49" fontId="7" fillId="33" borderId="55" xfId="0" applyNumberFormat="1" applyFont="1" applyFill="1" applyBorder="1" applyAlignment="1" applyProtection="1">
      <alignment/>
      <protection locked="0"/>
    </xf>
    <xf numFmtId="49" fontId="7" fillId="33" borderId="77" xfId="0" applyNumberFormat="1" applyFont="1" applyFill="1" applyBorder="1" applyAlignment="1" applyProtection="1">
      <alignment/>
      <protection locked="0"/>
    </xf>
    <xf numFmtId="49" fontId="7" fillId="33" borderId="66" xfId="0" applyNumberFormat="1" applyFont="1" applyFill="1" applyBorder="1" applyAlignment="1" applyProtection="1">
      <alignment/>
      <protection locked="0"/>
    </xf>
    <xf numFmtId="49" fontId="7" fillId="33" borderId="11" xfId="0" applyNumberFormat="1" applyFont="1" applyFill="1" applyBorder="1" applyAlignment="1" applyProtection="1">
      <alignment/>
      <protection locked="0"/>
    </xf>
    <xf numFmtId="4" fontId="6" fillId="35" borderId="64" xfId="0" applyNumberFormat="1" applyFont="1" applyFill="1" applyBorder="1" applyAlignment="1" applyProtection="1">
      <alignment/>
      <protection locked="0"/>
    </xf>
    <xf numFmtId="4" fontId="6" fillId="35" borderId="21" xfId="0" applyNumberFormat="1" applyFont="1" applyFill="1" applyBorder="1" applyAlignment="1" applyProtection="1">
      <alignment/>
      <protection locked="0"/>
    </xf>
    <xf numFmtId="4" fontId="6" fillId="35" borderId="37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" fontId="6" fillId="0" borderId="58" xfId="0" applyNumberFormat="1" applyFont="1" applyBorder="1" applyAlignment="1">
      <alignment/>
    </xf>
    <xf numFmtId="2" fontId="6" fillId="0" borderId="61" xfId="0" applyNumberFormat="1" applyFont="1" applyBorder="1" applyAlignment="1" applyProtection="1">
      <alignment horizontal="center"/>
      <protection locked="0"/>
    </xf>
    <xf numFmtId="4" fontId="7" fillId="38" borderId="70" xfId="0" applyNumberFormat="1" applyFont="1" applyFill="1" applyBorder="1" applyAlignment="1">
      <alignment/>
    </xf>
    <xf numFmtId="49" fontId="6" fillId="0" borderId="52" xfId="0" applyNumberFormat="1" applyFont="1" applyBorder="1" applyAlignment="1" applyProtection="1">
      <alignment horizontal="center"/>
      <protection locked="0"/>
    </xf>
    <xf numFmtId="4" fontId="6" fillId="0" borderId="40" xfId="0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49" fontId="12" fillId="0" borderId="16" xfId="0" applyNumberFormat="1" applyFont="1" applyBorder="1" applyAlignment="1" applyProtection="1">
      <alignment horizontal="center"/>
      <protection locked="0"/>
    </xf>
    <xf numFmtId="49" fontId="13" fillId="33" borderId="40" xfId="0" applyNumberFormat="1" applyFont="1" applyFill="1" applyBorder="1" applyAlignment="1" applyProtection="1">
      <alignment horizontal="center" vertical="center"/>
      <protection locked="0"/>
    </xf>
    <xf numFmtId="49" fontId="13" fillId="33" borderId="10" xfId="0" applyNumberFormat="1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/>
      <protection locked="0"/>
    </xf>
    <xf numFmtId="49" fontId="1" fillId="33" borderId="78" xfId="0" applyNumberFormat="1" applyFont="1" applyFill="1" applyBorder="1" applyAlignment="1" applyProtection="1">
      <alignment/>
      <protection locked="0"/>
    </xf>
    <xf numFmtId="49" fontId="13" fillId="33" borderId="79" xfId="0" applyNumberFormat="1" applyFont="1" applyFill="1" applyBorder="1" applyAlignment="1" applyProtection="1">
      <alignment/>
      <protection locked="0"/>
    </xf>
    <xf numFmtId="49" fontId="1" fillId="33" borderId="79" xfId="0" applyNumberFormat="1" applyFont="1" applyFill="1" applyBorder="1" applyAlignment="1" applyProtection="1">
      <alignment/>
      <protection locked="0"/>
    </xf>
    <xf numFmtId="49" fontId="1" fillId="33" borderId="80" xfId="0" applyNumberFormat="1" applyFont="1" applyFill="1" applyBorder="1" applyAlignment="1" applyProtection="1">
      <alignment/>
      <protection locked="0"/>
    </xf>
    <xf numFmtId="10" fontId="1" fillId="35" borderId="37" xfId="0" applyNumberFormat="1" applyFont="1" applyFill="1" applyBorder="1" applyAlignment="1" applyProtection="1">
      <alignment horizontal="center"/>
      <protection locked="0"/>
    </xf>
    <xf numFmtId="10" fontId="1" fillId="35" borderId="59" xfId="0" applyNumberFormat="1" applyFont="1" applyFill="1" applyBorder="1" applyAlignment="1" applyProtection="1">
      <alignment horizontal="center"/>
      <protection locked="0"/>
    </xf>
    <xf numFmtId="10" fontId="1" fillId="35" borderId="27" xfId="0" applyNumberFormat="1" applyFont="1" applyFill="1" applyBorder="1" applyAlignment="1" applyProtection="1">
      <alignment horizontal="center"/>
      <protection locked="0"/>
    </xf>
    <xf numFmtId="4" fontId="1" fillId="35" borderId="81" xfId="0" applyNumberFormat="1" applyFont="1" applyFill="1" applyBorder="1" applyAlignment="1" applyProtection="1">
      <alignment shrinkToFit="1"/>
      <protection locked="0"/>
    </xf>
    <xf numFmtId="4" fontId="1" fillId="35" borderId="74" xfId="0" applyNumberFormat="1" applyFont="1" applyFill="1" applyBorder="1" applyAlignment="1" applyProtection="1">
      <alignment/>
      <protection locked="0"/>
    </xf>
    <xf numFmtId="4" fontId="1" fillId="0" borderId="64" xfId="0" applyNumberFormat="1" applyFont="1" applyFill="1" applyBorder="1" applyAlignment="1" applyProtection="1">
      <alignment/>
      <protection/>
    </xf>
    <xf numFmtId="4" fontId="1" fillId="35" borderId="51" xfId="0" applyNumberFormat="1" applyFont="1" applyFill="1" applyBorder="1" applyAlignment="1" applyProtection="1">
      <alignment/>
      <protection locked="0"/>
    </xf>
    <xf numFmtId="4" fontId="1" fillId="35" borderId="17" xfId="0" applyNumberFormat="1" applyFont="1" applyFill="1" applyBorder="1" applyAlignment="1" applyProtection="1">
      <alignment/>
      <protection locked="0"/>
    </xf>
    <xf numFmtId="4" fontId="1" fillId="35" borderId="53" xfId="0" applyNumberFormat="1" applyFont="1" applyFill="1" applyBorder="1" applyAlignment="1" applyProtection="1">
      <alignment/>
      <protection locked="0"/>
    </xf>
    <xf numFmtId="4" fontId="1" fillId="35" borderId="20" xfId="0" applyNumberFormat="1" applyFont="1" applyFill="1" applyBorder="1" applyAlignment="1" applyProtection="1">
      <alignment shrinkToFit="1"/>
      <protection locked="0"/>
    </xf>
    <xf numFmtId="4" fontId="1" fillId="35" borderId="23" xfId="0" applyNumberFormat="1" applyFont="1" applyFill="1" applyBorder="1" applyAlignment="1" applyProtection="1">
      <alignment/>
      <protection locked="0"/>
    </xf>
    <xf numFmtId="4" fontId="1" fillId="35" borderId="12" xfId="0" applyNumberFormat="1" applyFont="1" applyFill="1" applyBorder="1" applyAlignment="1" applyProtection="1">
      <alignment/>
      <protection locked="0"/>
    </xf>
    <xf numFmtId="4" fontId="1" fillId="35" borderId="44" xfId="0" applyNumberFormat="1" applyFont="1" applyFill="1" applyBorder="1" applyAlignment="1" applyProtection="1">
      <alignment/>
      <protection locked="0"/>
    </xf>
    <xf numFmtId="4" fontId="1" fillId="35" borderId="82" xfId="0" applyNumberFormat="1" applyFont="1" applyFill="1" applyBorder="1" applyAlignment="1" applyProtection="1">
      <alignment shrinkToFit="1"/>
      <protection locked="0"/>
    </xf>
    <xf numFmtId="4" fontId="1" fillId="35" borderId="60" xfId="0" applyNumberFormat="1" applyFont="1" applyFill="1" applyBorder="1" applyAlignment="1" applyProtection="1">
      <alignment/>
      <protection locked="0"/>
    </xf>
    <xf numFmtId="4" fontId="1" fillId="35" borderId="27" xfId="0" applyNumberFormat="1" applyFont="1" applyFill="1" applyBorder="1" applyAlignment="1" applyProtection="1">
      <alignment/>
      <protection locked="0"/>
    </xf>
    <xf numFmtId="4" fontId="1" fillId="35" borderId="68" xfId="0" applyNumberFormat="1" applyFont="1" applyFill="1" applyBorder="1" applyAlignment="1" applyProtection="1">
      <alignment/>
      <protection locked="0"/>
    </xf>
    <xf numFmtId="10" fontId="1" fillId="35" borderId="83" xfId="0" applyNumberFormat="1" applyFont="1" applyFill="1" applyBorder="1" applyAlignment="1" applyProtection="1">
      <alignment shrinkToFit="1"/>
      <protection locked="0"/>
    </xf>
    <xf numFmtId="4" fontId="13" fillId="0" borderId="83" xfId="0" applyNumberFormat="1" applyFont="1" applyBorder="1" applyAlignment="1" applyProtection="1">
      <alignment/>
      <protection/>
    </xf>
    <xf numFmtId="4" fontId="1" fillId="0" borderId="84" xfId="0" applyNumberFormat="1" applyFont="1" applyBorder="1" applyAlignment="1" applyProtection="1">
      <alignment/>
      <protection/>
    </xf>
    <xf numFmtId="4" fontId="1" fillId="0" borderId="85" xfId="0" applyNumberFormat="1" applyFont="1" applyBorder="1" applyAlignment="1" applyProtection="1">
      <alignment/>
      <protection/>
    </xf>
    <xf numFmtId="4" fontId="1" fillId="0" borderId="86" xfId="0" applyNumberFormat="1" applyFont="1" applyBorder="1" applyAlignment="1" applyProtection="1">
      <alignment/>
      <protection/>
    </xf>
    <xf numFmtId="4" fontId="1" fillId="35" borderId="85" xfId="0" applyNumberFormat="1" applyFont="1" applyFill="1" applyBorder="1" applyAlignment="1" applyProtection="1">
      <alignment/>
      <protection locked="0"/>
    </xf>
    <xf numFmtId="4" fontId="1" fillId="35" borderId="87" xfId="0" applyNumberFormat="1" applyFont="1" applyFill="1" applyBorder="1" applyAlignment="1" applyProtection="1">
      <alignment/>
      <protection locked="0"/>
    </xf>
    <xf numFmtId="4" fontId="1" fillId="35" borderId="88" xfId="0" applyNumberFormat="1" applyFont="1" applyFill="1" applyBorder="1" applyAlignment="1" applyProtection="1">
      <alignment/>
      <protection locked="0"/>
    </xf>
    <xf numFmtId="4" fontId="1" fillId="0" borderId="89" xfId="0" applyNumberFormat="1" applyFont="1" applyBorder="1" applyAlignment="1" applyProtection="1">
      <alignment/>
      <protection/>
    </xf>
    <xf numFmtId="10" fontId="1" fillId="35" borderId="40" xfId="0" applyNumberFormat="1" applyFont="1" applyFill="1" applyBorder="1" applyAlignment="1" applyProtection="1">
      <alignment shrinkToFit="1"/>
      <protection locked="0"/>
    </xf>
    <xf numFmtId="4" fontId="1" fillId="35" borderId="47" xfId="0" applyNumberFormat="1" applyFont="1" applyFill="1" applyBorder="1" applyAlignment="1" applyProtection="1">
      <alignment/>
      <protection locked="0"/>
    </xf>
    <xf numFmtId="4" fontId="1" fillId="35" borderId="31" xfId="0" applyNumberFormat="1" applyFont="1" applyFill="1" applyBorder="1" applyAlignment="1" applyProtection="1">
      <alignment/>
      <protection locked="0"/>
    </xf>
    <xf numFmtId="4" fontId="1" fillId="35" borderId="70" xfId="0" applyNumberFormat="1" applyFont="1" applyFill="1" applyBorder="1" applyAlignment="1" applyProtection="1">
      <alignment/>
      <protection locked="0"/>
    </xf>
    <xf numFmtId="4" fontId="13" fillId="35" borderId="90" xfId="0" applyNumberFormat="1" applyFont="1" applyFill="1" applyBorder="1" applyAlignment="1" applyProtection="1">
      <alignment/>
      <protection locked="0"/>
    </xf>
    <xf numFmtId="4" fontId="1" fillId="35" borderId="91" xfId="0" applyNumberFormat="1" applyFont="1" applyFill="1" applyBorder="1" applyAlignment="1" applyProtection="1">
      <alignment/>
      <protection locked="0"/>
    </xf>
    <xf numFmtId="4" fontId="1" fillId="35" borderId="92" xfId="0" applyNumberFormat="1" applyFont="1" applyFill="1" applyBorder="1" applyAlignment="1" applyProtection="1">
      <alignment/>
      <protection locked="0"/>
    </xf>
    <xf numFmtId="4" fontId="1" fillId="35" borderId="93" xfId="0" applyNumberFormat="1" applyFont="1" applyFill="1" applyBorder="1" applyAlignment="1" applyProtection="1">
      <alignment/>
      <protection locked="0"/>
    </xf>
    <xf numFmtId="4" fontId="1" fillId="35" borderId="65" xfId="0" applyNumberFormat="1" applyFont="1" applyFill="1" applyBorder="1" applyAlignment="1" applyProtection="1">
      <alignment/>
      <protection locked="0"/>
    </xf>
    <xf numFmtId="4" fontId="1" fillId="35" borderId="67" xfId="0" applyNumberFormat="1" applyFont="1" applyFill="1" applyBorder="1" applyAlignment="1" applyProtection="1">
      <alignment/>
      <protection locked="0"/>
    </xf>
    <xf numFmtId="4" fontId="1" fillId="0" borderId="47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shrinkToFit="1"/>
      <protection/>
    </xf>
    <xf numFmtId="49" fontId="1" fillId="0" borderId="94" xfId="0" applyNumberFormat="1" applyFont="1" applyBorder="1" applyAlignment="1" applyProtection="1">
      <alignment/>
      <protection/>
    </xf>
    <xf numFmtId="49" fontId="1" fillId="0" borderId="95" xfId="0" applyNumberFormat="1" applyFont="1" applyBorder="1" applyAlignment="1" applyProtection="1">
      <alignment/>
      <protection/>
    </xf>
    <xf numFmtId="0" fontId="1" fillId="0" borderId="95" xfId="0" applyFont="1" applyBorder="1" applyAlignment="1" applyProtection="1">
      <alignment/>
      <protection/>
    </xf>
    <xf numFmtId="49" fontId="1" fillId="33" borderId="96" xfId="0" applyNumberFormat="1" applyFont="1" applyFill="1" applyBorder="1" applyAlignment="1" applyProtection="1">
      <alignment/>
      <protection/>
    </xf>
    <xf numFmtId="49" fontId="1" fillId="0" borderId="97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1" fillId="35" borderId="9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98" xfId="0" applyNumberFormat="1" applyFont="1" applyFill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99" xfId="0" applyNumberFormat="1" applyFont="1" applyBorder="1" applyAlignment="1" applyProtection="1">
      <alignment/>
      <protection/>
    </xf>
    <xf numFmtId="49" fontId="1" fillId="0" borderId="100" xfId="0" applyNumberFormat="1" applyFont="1" applyBorder="1" applyAlignment="1" applyProtection="1">
      <alignment/>
      <protection/>
    </xf>
    <xf numFmtId="49" fontId="1" fillId="0" borderId="101" xfId="0" applyNumberFormat="1" applyFont="1" applyBorder="1" applyAlignment="1" applyProtection="1">
      <alignment/>
      <protection/>
    </xf>
    <xf numFmtId="0" fontId="1" fillId="0" borderId="95" xfId="0" applyFont="1" applyBorder="1" applyAlignment="1" applyProtection="1">
      <alignment shrinkToFit="1"/>
      <protection/>
    </xf>
    <xf numFmtId="49" fontId="1" fillId="0" borderId="102" xfId="0" applyNumberFormat="1" applyFont="1" applyBorder="1" applyAlignment="1" applyProtection="1">
      <alignment/>
      <protection/>
    </xf>
    <xf numFmtId="49" fontId="1" fillId="0" borderId="103" xfId="0" applyNumberFormat="1" applyFont="1" applyBorder="1" applyAlignment="1" applyProtection="1">
      <alignment shrinkToFit="1"/>
      <protection/>
    </xf>
    <xf numFmtId="49" fontId="1" fillId="0" borderId="104" xfId="0" applyNumberFormat="1" applyFont="1" applyBorder="1" applyAlignment="1" applyProtection="1">
      <alignment horizontal="center"/>
      <protection/>
    </xf>
    <xf numFmtId="49" fontId="1" fillId="0" borderId="105" xfId="0" applyNumberFormat="1" applyFont="1" applyBorder="1" applyAlignment="1" applyProtection="1">
      <alignment horizontal="center"/>
      <protection/>
    </xf>
    <xf numFmtId="49" fontId="1" fillId="0" borderId="106" xfId="0" applyNumberFormat="1" applyFont="1" applyBorder="1" applyAlignment="1" applyProtection="1">
      <alignment horizontal="center"/>
      <protection/>
    </xf>
    <xf numFmtId="49" fontId="1" fillId="0" borderId="107" xfId="0" applyNumberFormat="1" applyFont="1" applyBorder="1" applyAlignment="1" applyProtection="1">
      <alignment horizontal="center"/>
      <protection/>
    </xf>
    <xf numFmtId="49" fontId="1" fillId="0" borderId="108" xfId="0" applyNumberFormat="1" applyFont="1" applyBorder="1" applyAlignment="1" applyProtection="1">
      <alignment horizontal="center"/>
      <protection/>
    </xf>
    <xf numFmtId="49" fontId="14" fillId="0" borderId="105" xfId="0" applyNumberFormat="1" applyFont="1" applyBorder="1" applyAlignment="1" applyProtection="1">
      <alignment horizontal="center"/>
      <protection/>
    </xf>
    <xf numFmtId="49" fontId="1" fillId="0" borderId="109" xfId="0" applyNumberFormat="1" applyFont="1" applyBorder="1" applyAlignment="1" applyProtection="1">
      <alignment horizontal="center"/>
      <protection/>
    </xf>
    <xf numFmtId="49" fontId="1" fillId="0" borderId="110" xfId="0" applyNumberFormat="1" applyFont="1" applyBorder="1" applyAlignment="1" applyProtection="1">
      <alignment/>
      <protection/>
    </xf>
    <xf numFmtId="49" fontId="1" fillId="0" borderId="82" xfId="0" applyNumberFormat="1" applyFont="1" applyBorder="1" applyAlignment="1" applyProtection="1">
      <alignment shrinkToFit="1"/>
      <protection/>
    </xf>
    <xf numFmtId="49" fontId="1" fillId="0" borderId="60" xfId="0" applyNumberFormat="1" applyFont="1" applyBorder="1" applyAlignment="1" applyProtection="1">
      <alignment/>
      <protection/>
    </xf>
    <xf numFmtId="2" fontId="1" fillId="0" borderId="73" xfId="0" applyNumberFormat="1" applyFont="1" applyBorder="1" applyAlignment="1" applyProtection="1">
      <alignment horizontal="center"/>
      <protection/>
    </xf>
    <xf numFmtId="2" fontId="1" fillId="0" borderId="27" xfId="0" applyNumberFormat="1" applyFont="1" applyBorder="1" applyAlignment="1" applyProtection="1">
      <alignment horizontal="center"/>
      <protection/>
    </xf>
    <xf numFmtId="2" fontId="1" fillId="0" borderId="75" xfId="0" applyNumberFormat="1" applyFont="1" applyBorder="1" applyAlignment="1" applyProtection="1">
      <alignment horizontal="center"/>
      <protection/>
    </xf>
    <xf numFmtId="2" fontId="1" fillId="0" borderId="30" xfId="0" applyNumberFormat="1" applyFont="1" applyBorder="1" applyAlignment="1" applyProtection="1">
      <alignment horizontal="center"/>
      <protection/>
    </xf>
    <xf numFmtId="49" fontId="1" fillId="0" borderId="67" xfId="0" applyNumberFormat="1" applyFont="1" applyBorder="1" applyAlignment="1" applyProtection="1">
      <alignment horizontal="center"/>
      <protection/>
    </xf>
    <xf numFmtId="2" fontId="1" fillId="0" borderId="60" xfId="0" applyNumberFormat="1" applyFont="1" applyBorder="1" applyAlignment="1" applyProtection="1">
      <alignment horizontal="center"/>
      <protection/>
    </xf>
    <xf numFmtId="2" fontId="1" fillId="0" borderId="111" xfId="0" applyNumberFormat="1" applyFont="1" applyBorder="1" applyAlignment="1" applyProtection="1">
      <alignment horizontal="center"/>
      <protection/>
    </xf>
    <xf numFmtId="49" fontId="1" fillId="0" borderId="112" xfId="0" applyNumberFormat="1" applyFont="1" applyBorder="1" applyAlignment="1" applyProtection="1">
      <alignment/>
      <protection/>
    </xf>
    <xf numFmtId="4" fontId="1" fillId="0" borderId="62" xfId="0" applyNumberFormat="1" applyFont="1" applyBorder="1" applyAlignment="1" applyProtection="1">
      <alignment/>
      <protection/>
    </xf>
    <xf numFmtId="4" fontId="1" fillId="0" borderId="64" xfId="0" applyNumberFormat="1" applyFont="1" applyBorder="1" applyAlignment="1" applyProtection="1">
      <alignment/>
      <protection/>
    </xf>
    <xf numFmtId="4" fontId="1" fillId="0" borderId="51" xfId="0" applyNumberFormat="1" applyFont="1" applyBorder="1" applyAlignment="1" applyProtection="1">
      <alignment/>
      <protection/>
    </xf>
    <xf numFmtId="4" fontId="1" fillId="0" borderId="51" xfId="0" applyNumberFormat="1" applyFont="1" applyFill="1" applyBorder="1" applyAlignment="1" applyProtection="1">
      <alignment/>
      <protection/>
    </xf>
    <xf numFmtId="4" fontId="1" fillId="0" borderId="65" xfId="0" applyNumberFormat="1" applyFont="1" applyFill="1" applyBorder="1" applyAlignment="1" applyProtection="1">
      <alignment/>
      <protection/>
    </xf>
    <xf numFmtId="4" fontId="1" fillId="0" borderId="78" xfId="0" applyNumberFormat="1" applyFont="1" applyBorder="1" applyAlignment="1" applyProtection="1">
      <alignment/>
      <protection/>
    </xf>
    <xf numFmtId="4" fontId="1" fillId="0" borderId="43" xfId="0" applyNumberFormat="1" applyFont="1" applyBorder="1" applyAlignment="1" applyProtection="1">
      <alignment/>
      <protection/>
    </xf>
    <xf numFmtId="4" fontId="1" fillId="0" borderId="73" xfId="0" applyNumberFormat="1" applyFont="1" applyBorder="1" applyAlignment="1" applyProtection="1">
      <alignment/>
      <protection/>
    </xf>
    <xf numFmtId="4" fontId="1" fillId="0" borderId="27" xfId="0" applyNumberFormat="1" applyFont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49" fontId="1" fillId="0" borderId="113" xfId="0" applyNumberFormat="1" applyFont="1" applyBorder="1" applyAlignment="1" applyProtection="1">
      <alignment/>
      <protection/>
    </xf>
    <xf numFmtId="4" fontId="1" fillId="0" borderId="114" xfId="0" applyNumberFormat="1" applyFont="1" applyBorder="1" applyAlignment="1" applyProtection="1">
      <alignment shrinkToFit="1"/>
      <protection/>
    </xf>
    <xf numFmtId="4" fontId="1" fillId="0" borderId="93" xfId="0" applyNumberFormat="1" applyFont="1" applyBorder="1" applyAlignment="1" applyProtection="1">
      <alignment/>
      <protection/>
    </xf>
    <xf numFmtId="4" fontId="13" fillId="0" borderId="115" xfId="0" applyNumberFormat="1" applyFont="1" applyBorder="1" applyAlignment="1" applyProtection="1">
      <alignment/>
      <protection/>
    </xf>
    <xf numFmtId="4" fontId="1" fillId="0" borderId="91" xfId="0" applyNumberFormat="1" applyFont="1" applyBorder="1" applyAlignment="1" applyProtection="1">
      <alignment/>
      <protection/>
    </xf>
    <xf numFmtId="4" fontId="1" fillId="0" borderId="92" xfId="0" applyNumberFormat="1" applyFont="1" applyBorder="1" applyAlignment="1" applyProtection="1">
      <alignment/>
      <protection/>
    </xf>
    <xf numFmtId="4" fontId="1" fillId="0" borderId="90" xfId="0" applyNumberFormat="1" applyFont="1" applyBorder="1" applyAlignment="1" applyProtection="1">
      <alignment/>
      <protection/>
    </xf>
    <xf numFmtId="4" fontId="13" fillId="39" borderId="90" xfId="0" applyNumberFormat="1" applyFont="1" applyFill="1" applyBorder="1" applyAlignment="1" applyProtection="1">
      <alignment/>
      <protection/>
    </xf>
    <xf numFmtId="4" fontId="1" fillId="0" borderId="115" xfId="0" applyNumberFormat="1" applyFont="1" applyBorder="1" applyAlignment="1" applyProtection="1">
      <alignment/>
      <protection/>
    </xf>
    <xf numFmtId="4" fontId="13" fillId="38" borderId="116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shrinkToFit="1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95" xfId="0" applyNumberFormat="1" applyFont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" fillId="0" borderId="117" xfId="0" applyFont="1" applyBorder="1" applyAlignment="1" applyProtection="1">
      <alignment/>
      <protection/>
    </xf>
    <xf numFmtId="49" fontId="1" fillId="0" borderId="118" xfId="0" applyNumberFormat="1" applyFont="1" applyBorder="1" applyAlignment="1" applyProtection="1">
      <alignment horizontal="left"/>
      <protection/>
    </xf>
    <xf numFmtId="4" fontId="1" fillId="0" borderId="119" xfId="0" applyNumberFormat="1" applyFont="1" applyBorder="1" applyAlignment="1" applyProtection="1">
      <alignment/>
      <protection/>
    </xf>
    <xf numFmtId="4" fontId="1" fillId="0" borderId="120" xfId="0" applyNumberFormat="1" applyFont="1" applyBorder="1" applyAlignment="1" applyProtection="1">
      <alignment/>
      <protection/>
    </xf>
    <xf numFmtId="0" fontId="1" fillId="0" borderId="121" xfId="0" applyFont="1" applyBorder="1" applyAlignment="1" applyProtection="1">
      <alignment/>
      <protection/>
    </xf>
    <xf numFmtId="10" fontId="1" fillId="0" borderId="0" xfId="0" applyNumberFormat="1" applyFont="1" applyBorder="1" applyAlignment="1" applyProtection="1">
      <alignment shrinkToFit="1"/>
      <protection/>
    </xf>
    <xf numFmtId="4" fontId="1" fillId="0" borderId="122" xfId="0" applyNumberFormat="1" applyFont="1" applyBorder="1" applyAlignment="1" applyProtection="1">
      <alignment/>
      <protection/>
    </xf>
    <xf numFmtId="49" fontId="1" fillId="0" borderId="63" xfId="0" applyNumberFormat="1" applyFont="1" applyBorder="1" applyAlignment="1" applyProtection="1">
      <alignment horizontal="left"/>
      <protection/>
    </xf>
    <xf numFmtId="2" fontId="13" fillId="0" borderId="10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53" xfId="0" applyNumberFormat="1" applyFont="1" applyBorder="1" applyAlignment="1" applyProtection="1">
      <alignment horizontal="center"/>
      <protection/>
    </xf>
    <xf numFmtId="4" fontId="13" fillId="0" borderId="40" xfId="0" applyNumberFormat="1" applyFont="1" applyBorder="1" applyAlignment="1" applyProtection="1">
      <alignment/>
      <protection/>
    </xf>
    <xf numFmtId="4" fontId="1" fillId="0" borderId="123" xfId="0" applyNumberFormat="1" applyFont="1" applyBorder="1" applyAlignment="1" applyProtection="1">
      <alignment/>
      <protection/>
    </xf>
    <xf numFmtId="4" fontId="1" fillId="0" borderId="47" xfId="0" applyNumberFormat="1" applyFont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shrinkToFit="1"/>
      <protection/>
    </xf>
    <xf numFmtId="0" fontId="1" fillId="0" borderId="124" xfId="0" applyFont="1" applyBorder="1" applyAlignment="1" applyProtection="1">
      <alignment/>
      <protection/>
    </xf>
    <xf numFmtId="2" fontId="1" fillId="0" borderId="101" xfId="0" applyNumberFormat="1" applyFont="1" applyBorder="1" applyAlignment="1" applyProtection="1">
      <alignment shrinkToFit="1"/>
      <protection/>
    </xf>
    <xf numFmtId="0" fontId="1" fillId="0" borderId="101" xfId="0" applyFont="1" applyBorder="1" applyAlignment="1" applyProtection="1">
      <alignment/>
      <protection/>
    </xf>
    <xf numFmtId="4" fontId="13" fillId="0" borderId="101" xfId="0" applyNumberFormat="1" applyFont="1" applyFill="1" applyBorder="1" applyAlignment="1" applyProtection="1">
      <alignment/>
      <protection/>
    </xf>
    <xf numFmtId="4" fontId="1" fillId="0" borderId="101" xfId="0" applyNumberFormat="1" applyFont="1" applyBorder="1" applyAlignment="1" applyProtection="1">
      <alignment/>
      <protection/>
    </xf>
    <xf numFmtId="4" fontId="1" fillId="0" borderId="125" xfId="0" applyNumberFormat="1" applyFont="1" applyBorder="1" applyAlignment="1" applyProtection="1">
      <alignment/>
      <protection/>
    </xf>
    <xf numFmtId="4" fontId="1" fillId="0" borderId="126" xfId="0" applyNumberFormat="1" applyFont="1" applyBorder="1" applyAlignment="1" applyProtection="1">
      <alignment/>
      <protection/>
    </xf>
    <xf numFmtId="4" fontId="1" fillId="0" borderId="127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3" fillId="0" borderId="128" xfId="0" applyFont="1" applyBorder="1" applyAlignment="1" applyProtection="1">
      <alignment/>
      <protection/>
    </xf>
    <xf numFmtId="0" fontId="1" fillId="0" borderId="129" xfId="0" applyFont="1" applyBorder="1" applyAlignment="1" applyProtection="1">
      <alignment shrinkToFit="1"/>
      <protection/>
    </xf>
    <xf numFmtId="0" fontId="1" fillId="0" borderId="130" xfId="0" applyFont="1" applyBorder="1" applyAlignment="1" applyProtection="1">
      <alignment/>
      <protection/>
    </xf>
    <xf numFmtId="4" fontId="13" fillId="0" borderId="129" xfId="0" applyNumberFormat="1" applyFont="1" applyBorder="1" applyAlignment="1" applyProtection="1">
      <alignment/>
      <protection/>
    </xf>
    <xf numFmtId="4" fontId="1" fillId="0" borderId="131" xfId="0" applyNumberFormat="1" applyFont="1" applyBorder="1" applyAlignment="1" applyProtection="1">
      <alignment/>
      <protection/>
    </xf>
    <xf numFmtId="4" fontId="1" fillId="0" borderId="129" xfId="0" applyNumberFormat="1" applyFont="1" applyBorder="1" applyAlignment="1" applyProtection="1">
      <alignment/>
      <protection/>
    </xf>
    <xf numFmtId="4" fontId="1" fillId="0" borderId="130" xfId="0" applyNumberFormat="1" applyFont="1" applyBorder="1" applyAlignment="1" applyProtection="1">
      <alignment/>
      <protection/>
    </xf>
    <xf numFmtId="4" fontId="13" fillId="38" borderId="132" xfId="0" applyNumberFormat="1" applyFont="1" applyFill="1" applyBorder="1" applyAlignment="1" applyProtection="1">
      <alignment/>
      <protection/>
    </xf>
    <xf numFmtId="4" fontId="1" fillId="38" borderId="132" xfId="0" applyNumberFormat="1" applyFont="1" applyFill="1" applyBorder="1" applyAlignment="1" applyProtection="1">
      <alignment/>
      <protection/>
    </xf>
    <xf numFmtId="4" fontId="13" fillId="38" borderId="133" xfId="0" applyNumberFormat="1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 horizontal="right" vertical="center"/>
      <protection/>
    </xf>
    <xf numFmtId="0" fontId="10" fillId="0" borderId="34" xfId="0" applyFont="1" applyBorder="1" applyAlignment="1" applyProtection="1">
      <alignment horizontal="right" vertical="center"/>
      <protection/>
    </xf>
    <xf numFmtId="49" fontId="1" fillId="33" borderId="34" xfId="0" applyNumberFormat="1" applyFont="1" applyFill="1" applyBorder="1" applyAlignment="1" applyProtection="1">
      <alignment horizontal="center"/>
      <protection/>
    </xf>
    <xf numFmtId="49" fontId="0" fillId="0" borderId="34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 horizontal="center"/>
      <protection/>
    </xf>
    <xf numFmtId="0" fontId="0" fillId="0" borderId="69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41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49" fontId="1" fillId="35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49" fontId="5" fillId="0" borderId="41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41" xfId="0" applyNumberFormat="1" applyBorder="1" applyAlignment="1" applyProtection="1">
      <alignment/>
      <protection/>
    </xf>
    <xf numFmtId="9" fontId="0" fillId="0" borderId="0" xfId="5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4" fillId="0" borderId="41" xfId="0" applyNumberFormat="1" applyFont="1" applyBorder="1" applyAlignment="1" applyProtection="1">
      <alignment/>
      <protection/>
    </xf>
    <xf numFmtId="2" fontId="0" fillId="0" borderId="10" xfId="51" applyNumberFormat="1" applyFont="1" applyFill="1" applyBorder="1" applyAlignment="1" applyProtection="1">
      <alignment/>
      <protection/>
    </xf>
    <xf numFmtId="49" fontId="0" fillId="0" borderId="26" xfId="0" applyNumberFormat="1" applyBorder="1" applyAlignment="1" applyProtection="1">
      <alignment horizontal="center"/>
      <protection/>
    </xf>
    <xf numFmtId="49" fontId="0" fillId="0" borderId="1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9" fontId="0" fillId="0" borderId="51" xfId="0" applyNumberFormat="1" applyBorder="1" applyAlignment="1" applyProtection="1">
      <alignment horizontal="center"/>
      <protection/>
    </xf>
    <xf numFmtId="2" fontId="0" fillId="0" borderId="11" xfId="51" applyNumberFormat="1" applyFont="1" applyFill="1" applyBorder="1" applyAlignment="1" applyProtection="1">
      <alignment/>
      <protection/>
    </xf>
    <xf numFmtId="2" fontId="0" fillId="0" borderId="39" xfId="51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4" fillId="0" borderId="0" xfId="51" applyNumberFormat="1" applyFont="1" applyFill="1" applyBorder="1" applyAlignment="1" applyProtection="1">
      <alignment/>
      <protection/>
    </xf>
    <xf numFmtId="4" fontId="4" fillId="0" borderId="10" xfId="51" applyNumberFormat="1" applyFont="1" applyFill="1" applyBorder="1" applyAlignment="1" applyProtection="1">
      <alignment/>
      <protection/>
    </xf>
    <xf numFmtId="4" fontId="4" fillId="0" borderId="0" xfId="51" applyNumberFormat="1" applyFont="1" applyFill="1" applyBorder="1" applyAlignment="1" applyProtection="1">
      <alignment/>
      <protection/>
    </xf>
    <xf numFmtId="4" fontId="4" fillId="0" borderId="13" xfId="51" applyNumberFormat="1" applyFont="1" applyFill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 horizontal="center"/>
      <protection/>
    </xf>
    <xf numFmtId="177" fontId="0" fillId="0" borderId="134" xfId="0" applyNumberForma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4" fontId="4" fillId="0" borderId="39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0" fillId="0" borderId="39" xfId="0" applyNumberFormat="1" applyBorder="1" applyAlignment="1" applyProtection="1">
      <alignment/>
      <protection/>
    </xf>
    <xf numFmtId="4" fontId="4" fillId="0" borderId="123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35" borderId="12" xfId="0" applyNumberFormat="1" applyFill="1" applyBorder="1" applyAlignment="1" applyProtection="1">
      <alignment/>
      <protection locked="0"/>
    </xf>
    <xf numFmtId="4" fontId="6" fillId="35" borderId="62" xfId="0" applyNumberFormat="1" applyFont="1" applyFill="1" applyBorder="1" applyAlignment="1" applyProtection="1">
      <alignment horizontal="center"/>
      <protection locked="0"/>
    </xf>
    <xf numFmtId="4" fontId="6" fillId="35" borderId="42" xfId="0" applyNumberFormat="1" applyFont="1" applyFill="1" applyBorder="1" applyAlignment="1" applyProtection="1">
      <alignment horizontal="center"/>
      <protection locked="0"/>
    </xf>
    <xf numFmtId="4" fontId="6" fillId="35" borderId="4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6" fillId="33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0" fillId="0" borderId="40" xfId="0" applyNumberFormat="1" applyFont="1" applyBorder="1" applyAlignment="1" applyProtection="1">
      <alignment/>
      <protection/>
    </xf>
    <xf numFmtId="49" fontId="0" fillId="0" borderId="40" xfId="0" applyNumberFormat="1" applyFont="1" applyBorder="1" applyAlignment="1" applyProtection="1">
      <alignment horizontal="center"/>
      <protection/>
    </xf>
    <xf numFmtId="49" fontId="6" fillId="0" borderId="62" xfId="0" applyNumberFormat="1" applyFont="1" applyBorder="1" applyAlignment="1" applyProtection="1">
      <alignment horizontal="center" vertical="center"/>
      <protection/>
    </xf>
    <xf numFmtId="49" fontId="6" fillId="0" borderId="42" xfId="0" applyNumberFormat="1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/>
      <protection/>
    </xf>
    <xf numFmtId="4" fontId="7" fillId="0" borderId="3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9" fontId="6" fillId="0" borderId="65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/>
      <protection/>
    </xf>
    <xf numFmtId="4" fontId="6" fillId="0" borderId="39" xfId="0" applyNumberFormat="1" applyFont="1" applyBorder="1" applyAlignment="1" applyProtection="1">
      <alignment/>
      <protection/>
    </xf>
    <xf numFmtId="49" fontId="7" fillId="0" borderId="122" xfId="0" applyNumberFormat="1" applyFont="1" applyBorder="1" applyAlignment="1" applyProtection="1">
      <alignment horizontal="left" vertical="center"/>
      <protection/>
    </xf>
    <xf numFmtId="49" fontId="6" fillId="0" borderId="122" xfId="0" applyNumberFormat="1" applyFont="1" applyBorder="1" applyAlignment="1" applyProtection="1">
      <alignment/>
      <protection/>
    </xf>
    <xf numFmtId="0" fontId="6" fillId="0" borderId="122" xfId="0" applyFont="1" applyFill="1" applyBorder="1" applyAlignment="1" applyProtection="1">
      <alignment/>
      <protection/>
    </xf>
    <xf numFmtId="0" fontId="6" fillId="0" borderId="122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 horizontal="center" vertical="center"/>
      <protection/>
    </xf>
    <xf numFmtId="4" fontId="7" fillId="38" borderId="34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9" fontId="7" fillId="0" borderId="22" xfId="0" applyNumberFormat="1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4" fontId="7" fillId="0" borderId="39" xfId="0" applyNumberFormat="1" applyFont="1" applyBorder="1" applyAlignment="1" applyProtection="1">
      <alignment horizontal="right" vertical="center"/>
      <protection/>
    </xf>
    <xf numFmtId="4" fontId="7" fillId="38" borderId="0" xfId="0" applyNumberFormat="1" applyFont="1" applyFill="1" applyBorder="1" applyAlignment="1" applyProtection="1">
      <alignment horizontal="right" vertical="center"/>
      <protection/>
    </xf>
    <xf numFmtId="49" fontId="6" fillId="0" borderId="64" xfId="0" applyNumberFormat="1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6" fillId="0" borderId="122" xfId="0" applyNumberFormat="1" applyFont="1" applyFill="1" applyBorder="1" applyAlignment="1" applyProtection="1">
      <alignment/>
      <protection/>
    </xf>
    <xf numFmtId="49" fontId="7" fillId="0" borderId="34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/>
      <protection/>
    </xf>
    <xf numFmtId="49" fontId="6" fillId="0" borderId="43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4" fontId="7" fillId="35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79" fontId="6" fillId="35" borderId="37" xfId="0" applyNumberFormat="1" applyFont="1" applyFill="1" applyBorder="1" applyAlignment="1" applyProtection="1">
      <alignment horizontal="center"/>
      <protection locked="0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" fontId="16" fillId="0" borderId="122" xfId="0" applyNumberFormat="1" applyFont="1" applyBorder="1" applyAlignment="1" applyProtection="1">
      <alignment horizontal="center"/>
      <protection/>
    </xf>
    <xf numFmtId="49" fontId="13" fillId="33" borderId="66" xfId="0" applyNumberFormat="1" applyFont="1" applyFill="1" applyBorder="1" applyAlignment="1" applyProtection="1">
      <alignment horizontal="left" shrinkToFit="1"/>
      <protection locked="0"/>
    </xf>
    <xf numFmtId="49" fontId="13" fillId="33" borderId="11" xfId="0" applyNumberFormat="1" applyFont="1" applyFill="1" applyBorder="1" applyAlignment="1" applyProtection="1">
      <alignment horizontal="left" shrinkToFit="1"/>
      <protection locked="0"/>
    </xf>
    <xf numFmtId="49" fontId="13" fillId="33" borderId="135" xfId="0" applyNumberFormat="1" applyFont="1" applyFill="1" applyBorder="1" applyAlignment="1" applyProtection="1">
      <alignment horizontal="left" shrinkToFit="1"/>
      <protection locked="0"/>
    </xf>
    <xf numFmtId="49" fontId="13" fillId="33" borderId="79" xfId="0" applyNumberFormat="1" applyFont="1" applyFill="1" applyBorder="1" applyAlignment="1" applyProtection="1">
      <alignment horizontal="left" shrinkToFit="1"/>
      <protection locked="0"/>
    </xf>
    <xf numFmtId="49" fontId="10" fillId="0" borderId="9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3" fillId="33" borderId="118" xfId="0" applyNumberFormat="1" applyFont="1" applyFill="1" applyBorder="1" applyAlignment="1" applyProtection="1">
      <alignment horizontal="left" shrinkToFit="1"/>
      <protection locked="0"/>
    </xf>
    <xf numFmtId="49" fontId="13" fillId="33" borderId="119" xfId="0" applyNumberFormat="1" applyFont="1" applyFill="1" applyBorder="1" applyAlignment="1" applyProtection="1">
      <alignment horizontal="left" shrinkToFit="1"/>
      <protection locked="0"/>
    </xf>
    <xf numFmtId="49" fontId="1" fillId="0" borderId="0" xfId="0" applyNumberFormat="1" applyFont="1" applyFill="1" applyAlignment="1">
      <alignment horizontal="center" vertical="center"/>
    </xf>
    <xf numFmtId="49" fontId="4" fillId="33" borderId="54" xfId="0" applyNumberFormat="1" applyFont="1" applyFill="1" applyBorder="1" applyAlignment="1" applyProtection="1">
      <alignment horizontal="center" vertical="center"/>
      <protection locked="0"/>
    </xf>
    <xf numFmtId="49" fontId="4" fillId="33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0" fillId="33" borderId="77" xfId="0" applyNumberFormat="1" applyFill="1" applyBorder="1" applyAlignment="1" applyProtection="1">
      <alignment horizontal="center"/>
      <protection locked="0"/>
    </xf>
    <xf numFmtId="49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49" fontId="7" fillId="0" borderId="122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center" vertical="center"/>
      <protection/>
    </xf>
    <xf numFmtId="4" fontId="7" fillId="0" borderId="69" xfId="0" applyNumberFormat="1" applyFont="1" applyBorder="1" applyAlignment="1" applyProtection="1">
      <alignment horizontal="right" vertical="center"/>
      <protection/>
    </xf>
    <xf numFmtId="4" fontId="7" fillId="0" borderId="61" xfId="0" applyNumberFormat="1" applyFont="1" applyBorder="1" applyAlignment="1" applyProtection="1">
      <alignment horizontal="right" vertical="center"/>
      <protection/>
    </xf>
    <xf numFmtId="49" fontId="4" fillId="33" borderId="33" xfId="0" applyNumberFormat="1" applyFont="1" applyFill="1" applyBorder="1" applyAlignment="1" applyProtection="1">
      <alignment horizontal="center" vertical="center"/>
      <protection locked="0"/>
    </xf>
    <xf numFmtId="49" fontId="4" fillId="33" borderId="69" xfId="0" applyNumberFormat="1" applyFont="1" applyFill="1" applyBorder="1" applyAlignment="1" applyProtection="1">
      <alignment horizontal="center" vertical="center"/>
      <protection locked="0"/>
    </xf>
    <xf numFmtId="49" fontId="4" fillId="33" borderId="50" xfId="0" applyNumberFormat="1" applyFont="1" applyFill="1" applyBorder="1" applyAlignment="1" applyProtection="1">
      <alignment horizontal="center" vertical="center"/>
      <protection locked="0"/>
    </xf>
    <xf numFmtId="49" fontId="4" fillId="33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5F5F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E3FFFF"/>
      <rgbColor rgb="00660066"/>
      <rgbColor rgb="00FFD7D7"/>
      <rgbColor rgb="000066CC"/>
      <rgbColor rgb="00DFD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FDA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Zeros="0" tabSelected="1" zoomScale="110" zoomScaleNormal="110" zoomScalePageLayoutView="0" workbookViewId="0" topLeftCell="A1">
      <selection activeCell="K10" sqref="K10"/>
    </sheetView>
  </sheetViews>
  <sheetFormatPr defaultColWidth="11.421875" defaultRowHeight="12.75"/>
  <cols>
    <col min="1" max="1" width="15.28125" style="78" customWidth="1"/>
    <col min="2" max="2" width="6.28125" style="78" customWidth="1"/>
    <col min="3" max="5" width="8.57421875" style="78" customWidth="1"/>
    <col min="6" max="6" width="10.8515625" style="78" customWidth="1"/>
    <col min="7" max="7" width="10.7109375" style="78" customWidth="1"/>
    <col min="8" max="8" width="7.421875" style="78" customWidth="1"/>
    <col min="9" max="9" width="7.28125" style="78" customWidth="1"/>
    <col min="10" max="13" width="7.421875" style="78" customWidth="1"/>
    <col min="14" max="14" width="8.57421875" style="78" customWidth="1"/>
    <col min="15" max="17" width="7.421875" style="78" customWidth="1"/>
    <col min="18" max="18" width="10.7109375" style="78" customWidth="1"/>
    <col min="19" max="16384" width="11.421875" style="78" customWidth="1"/>
  </cols>
  <sheetData>
    <row r="1" spans="3:18" ht="15" customHeight="1">
      <c r="C1" s="79"/>
      <c r="D1" s="79"/>
      <c r="E1" s="79"/>
      <c r="F1" s="79"/>
      <c r="G1" s="79"/>
      <c r="H1" s="79"/>
      <c r="I1" s="79"/>
      <c r="J1" s="79"/>
      <c r="K1" s="80"/>
      <c r="L1" s="80"/>
      <c r="M1" s="80"/>
      <c r="N1" s="79"/>
      <c r="O1" s="79"/>
      <c r="P1" s="79"/>
      <c r="Q1" s="79"/>
      <c r="R1" s="79"/>
    </row>
    <row r="2" spans="1:18" ht="15" customHeight="1">
      <c r="A2" s="81" t="s">
        <v>101</v>
      </c>
      <c r="B2" s="196"/>
      <c r="C2" s="197"/>
      <c r="D2" s="197"/>
      <c r="E2" s="197"/>
      <c r="F2" s="197"/>
      <c r="G2" s="82"/>
      <c r="H2" s="82"/>
      <c r="I2" s="82"/>
      <c r="J2" s="82"/>
      <c r="N2" s="186"/>
      <c r="O2" s="476" t="s">
        <v>156</v>
      </c>
      <c r="P2" s="476"/>
      <c r="Q2" s="476"/>
      <c r="R2" s="135" t="s">
        <v>65</v>
      </c>
    </row>
    <row r="3" spans="1:18" ht="15" customHeight="1">
      <c r="A3" s="83" t="s">
        <v>98</v>
      </c>
      <c r="B3" s="198"/>
      <c r="C3" s="199"/>
      <c r="D3" s="199"/>
      <c r="E3" s="199"/>
      <c r="F3" s="199"/>
      <c r="G3" s="85"/>
      <c r="H3" s="136" t="s">
        <v>63</v>
      </c>
      <c r="I3" s="87"/>
      <c r="J3" s="85"/>
      <c r="O3" s="477"/>
      <c r="P3" s="477"/>
      <c r="Q3" s="477"/>
      <c r="R3" s="137" t="s">
        <v>66</v>
      </c>
    </row>
    <row r="4" spans="1:18" ht="15" customHeight="1">
      <c r="A4" s="83" t="s">
        <v>99</v>
      </c>
      <c r="B4" s="198"/>
      <c r="C4" s="199"/>
      <c r="D4" s="199"/>
      <c r="E4" s="199"/>
      <c r="F4" s="199"/>
      <c r="G4" s="85"/>
      <c r="H4" s="85"/>
      <c r="I4" s="85"/>
      <c r="J4" s="85"/>
      <c r="K4" s="85"/>
      <c r="L4" s="85"/>
      <c r="M4" s="85"/>
      <c r="N4" s="85"/>
      <c r="O4" s="85"/>
      <c r="P4" s="88"/>
      <c r="Q4" s="88"/>
      <c r="R4" s="89"/>
    </row>
    <row r="5" spans="1:18" ht="15" customHeight="1">
      <c r="A5" s="83" t="s">
        <v>100</v>
      </c>
      <c r="B5" s="198"/>
      <c r="C5" s="199"/>
      <c r="D5" s="199"/>
      <c r="E5" s="199"/>
      <c r="F5" s="199"/>
      <c r="G5" s="85"/>
      <c r="H5" s="86" t="s">
        <v>80</v>
      </c>
      <c r="I5" s="90"/>
      <c r="J5" s="90"/>
      <c r="K5" s="90"/>
      <c r="L5" s="90"/>
      <c r="M5" s="90"/>
      <c r="N5" s="90"/>
      <c r="O5" s="90"/>
      <c r="P5" s="90"/>
      <c r="Q5" s="90"/>
      <c r="R5" s="91"/>
    </row>
    <row r="6" spans="1:18" ht="15" customHeight="1">
      <c r="A6" s="76"/>
      <c r="B6" s="198"/>
      <c r="C6" s="199"/>
      <c r="D6" s="199"/>
      <c r="E6" s="199"/>
      <c r="F6" s="199"/>
      <c r="G6" s="85"/>
      <c r="H6" s="86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18" ht="15" customHeight="1">
      <c r="A7" s="76" t="s">
        <v>62</v>
      </c>
      <c r="B7" s="198"/>
      <c r="C7" s="199"/>
      <c r="D7" s="199"/>
      <c r="E7" s="199"/>
      <c r="F7" s="199"/>
      <c r="G7" s="85"/>
      <c r="H7" s="85"/>
      <c r="I7" s="84"/>
      <c r="J7" s="84"/>
      <c r="K7" s="84"/>
      <c r="L7" s="84"/>
      <c r="M7" s="84"/>
      <c r="N7" s="84"/>
      <c r="O7" s="84"/>
      <c r="P7" s="84"/>
      <c r="Q7" s="84"/>
      <c r="R7" s="92"/>
    </row>
    <row r="8" spans="1:18" ht="15" customHeight="1">
      <c r="A8" s="93"/>
      <c r="B8" s="9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95"/>
    </row>
    <row r="9" spans="1:18" ht="15" customHeight="1">
      <c r="A9" s="96"/>
      <c r="B9" s="97" t="s">
        <v>68</v>
      </c>
      <c r="C9" s="98" t="s">
        <v>69</v>
      </c>
      <c r="D9" s="100" t="s">
        <v>71</v>
      </c>
      <c r="E9" s="203" t="s">
        <v>56</v>
      </c>
      <c r="F9" s="207" t="s">
        <v>2</v>
      </c>
      <c r="G9" s="99" t="s">
        <v>75</v>
      </c>
      <c r="H9" s="100" t="s">
        <v>75</v>
      </c>
      <c r="I9" s="98" t="s">
        <v>76</v>
      </c>
      <c r="J9" s="98" t="s">
        <v>77</v>
      </c>
      <c r="K9" s="98" t="s">
        <v>78</v>
      </c>
      <c r="L9" s="98" t="s">
        <v>79</v>
      </c>
      <c r="M9" s="98" t="s">
        <v>80</v>
      </c>
      <c r="N9" s="210" t="s">
        <v>81</v>
      </c>
      <c r="O9" s="100" t="s">
        <v>82</v>
      </c>
      <c r="P9" s="98" t="s">
        <v>155</v>
      </c>
      <c r="Q9" s="101" t="s">
        <v>80</v>
      </c>
      <c r="R9" s="99" t="s">
        <v>69</v>
      </c>
    </row>
    <row r="10" spans="1:18" ht="15" customHeight="1">
      <c r="A10" s="102"/>
      <c r="B10" s="103"/>
      <c r="C10" s="104" t="s">
        <v>104</v>
      </c>
      <c r="D10" s="175" t="s">
        <v>72</v>
      </c>
      <c r="E10" s="105"/>
      <c r="F10" s="179"/>
      <c r="G10" s="205" t="s">
        <v>74</v>
      </c>
      <c r="H10" s="475">
        <v>0.05275</v>
      </c>
      <c r="I10" s="106">
        <v>0.011</v>
      </c>
      <c r="J10" s="106"/>
      <c r="K10" s="106"/>
      <c r="L10" s="106">
        <v>0</v>
      </c>
      <c r="M10" s="106">
        <v>0</v>
      </c>
      <c r="N10" s="106">
        <v>0</v>
      </c>
      <c r="O10" s="107"/>
      <c r="P10" s="108" t="s">
        <v>3</v>
      </c>
      <c r="Q10" s="109" t="s">
        <v>4</v>
      </c>
      <c r="R10" s="110" t="s">
        <v>83</v>
      </c>
    </row>
    <row r="11" spans="1:18" ht="15" customHeight="1">
      <c r="A11" s="111" t="s">
        <v>102</v>
      </c>
      <c r="B11" s="112"/>
      <c r="C11" s="113"/>
      <c r="D11" s="200"/>
      <c r="E11" s="177"/>
      <c r="F11" s="180">
        <f>SUM(C11:E11)</f>
        <v>0</v>
      </c>
      <c r="G11" s="119">
        <f aca="true" t="shared" si="0" ref="G11:G25">C11</f>
        <v>0</v>
      </c>
      <c r="H11" s="115">
        <f>H10*G11</f>
        <v>0</v>
      </c>
      <c r="I11" s="116">
        <f>I10*G11</f>
        <v>0</v>
      </c>
      <c r="J11" s="116">
        <f>J10*G11</f>
        <v>0</v>
      </c>
      <c r="K11" s="77">
        <f>$K$10*G11</f>
        <v>0</v>
      </c>
      <c r="L11" s="77">
        <f>$L$10*G11</f>
        <v>0</v>
      </c>
      <c r="M11" s="77">
        <f>G11*M10</f>
        <v>0</v>
      </c>
      <c r="N11" s="185">
        <f>N10*F11</f>
        <v>0</v>
      </c>
      <c r="O11" s="117"/>
      <c r="P11" s="118"/>
      <c r="Q11" s="114"/>
      <c r="R11" s="119">
        <f>F11-H11-I11-J11-K11-L11-M11-N11-O11-P11+Q11</f>
        <v>0</v>
      </c>
    </row>
    <row r="12" spans="1:18" ht="15" customHeight="1">
      <c r="A12" s="83" t="s">
        <v>85</v>
      </c>
      <c r="B12" s="120"/>
      <c r="C12" s="121"/>
      <c r="D12" s="201"/>
      <c r="E12" s="177"/>
      <c r="F12" s="180">
        <f>SUM(C12:E12)</f>
        <v>0</v>
      </c>
      <c r="G12" s="119">
        <f t="shared" si="0"/>
        <v>0</v>
      </c>
      <c r="H12" s="115">
        <f>H10*G12</f>
        <v>0</v>
      </c>
      <c r="I12" s="116">
        <f>I10*G12</f>
        <v>0</v>
      </c>
      <c r="J12" s="116">
        <f>J10*G12</f>
        <v>0</v>
      </c>
      <c r="K12" s="77">
        <f aca="true" t="shared" si="1" ref="K12:K25">$K$10*G12</f>
        <v>0</v>
      </c>
      <c r="L12" s="77">
        <f aca="true" t="shared" si="2" ref="L12:L25">$L$10*G12</f>
        <v>0</v>
      </c>
      <c r="M12" s="77">
        <f>G12*M10</f>
        <v>0</v>
      </c>
      <c r="N12" s="185">
        <f>N10*F12</f>
        <v>0</v>
      </c>
      <c r="O12" s="123"/>
      <c r="P12" s="121"/>
      <c r="Q12" s="122"/>
      <c r="R12" s="119">
        <f aca="true" t="shared" si="3" ref="R12:R25">F12-H12-I12-J12-K12-L12-M12-N12-O12-P12+Q12</f>
        <v>0</v>
      </c>
    </row>
    <row r="13" spans="1:18" ht="15" customHeight="1">
      <c r="A13" s="83" t="s">
        <v>86</v>
      </c>
      <c r="B13" s="120"/>
      <c r="C13" s="121"/>
      <c r="D13" s="201"/>
      <c r="E13" s="177"/>
      <c r="F13" s="180">
        <f aca="true" t="shared" si="4" ref="F13:F25">SUM(C13:E13)</f>
        <v>0</v>
      </c>
      <c r="G13" s="119">
        <f t="shared" si="0"/>
        <v>0</v>
      </c>
      <c r="H13" s="115">
        <f>H10*G13</f>
        <v>0</v>
      </c>
      <c r="I13" s="115">
        <f>I10*G13</f>
        <v>0</v>
      </c>
      <c r="J13" s="115">
        <f>J10*G13</f>
        <v>0</v>
      </c>
      <c r="K13" s="77">
        <f t="shared" si="1"/>
        <v>0</v>
      </c>
      <c r="L13" s="77">
        <f t="shared" si="2"/>
        <v>0</v>
      </c>
      <c r="M13" s="77">
        <f>G13*M10</f>
        <v>0</v>
      </c>
      <c r="N13" s="185">
        <f>N10*F13</f>
        <v>0</v>
      </c>
      <c r="O13" s="123"/>
      <c r="P13" s="121"/>
      <c r="Q13" s="122"/>
      <c r="R13" s="119">
        <f t="shared" si="3"/>
        <v>0</v>
      </c>
    </row>
    <row r="14" spans="1:18" ht="15" customHeight="1">
      <c r="A14" s="111" t="s">
        <v>87</v>
      </c>
      <c r="B14" s="120"/>
      <c r="C14" s="121"/>
      <c r="D14" s="201"/>
      <c r="E14" s="177"/>
      <c r="F14" s="180">
        <f t="shared" si="4"/>
        <v>0</v>
      </c>
      <c r="G14" s="119">
        <f t="shared" si="0"/>
        <v>0</v>
      </c>
      <c r="H14" s="115">
        <f>H10*G14</f>
        <v>0</v>
      </c>
      <c r="I14" s="116">
        <f>I10*G14</f>
        <v>0</v>
      </c>
      <c r="J14" s="116">
        <f>J10*G14</f>
        <v>0</v>
      </c>
      <c r="K14" s="77">
        <f t="shared" si="1"/>
        <v>0</v>
      </c>
      <c r="L14" s="77">
        <f t="shared" si="2"/>
        <v>0</v>
      </c>
      <c r="M14" s="77">
        <f>M10*G14</f>
        <v>0</v>
      </c>
      <c r="N14" s="185">
        <f>N10*F14</f>
        <v>0</v>
      </c>
      <c r="O14" s="123"/>
      <c r="P14" s="121"/>
      <c r="Q14" s="122"/>
      <c r="R14" s="119">
        <f t="shared" si="3"/>
        <v>0</v>
      </c>
    </row>
    <row r="15" spans="1:18" ht="15" customHeight="1">
      <c r="A15" s="83" t="s">
        <v>0</v>
      </c>
      <c r="B15" s="120"/>
      <c r="C15" s="121"/>
      <c r="D15" s="201"/>
      <c r="E15" s="177"/>
      <c r="F15" s="180">
        <f t="shared" si="4"/>
        <v>0</v>
      </c>
      <c r="G15" s="119">
        <f t="shared" si="0"/>
        <v>0</v>
      </c>
      <c r="H15" s="115">
        <f>H10*G15</f>
        <v>0</v>
      </c>
      <c r="I15" s="116">
        <f>I10*G15</f>
        <v>0</v>
      </c>
      <c r="J15" s="116">
        <f>J10*G15</f>
        <v>0</v>
      </c>
      <c r="K15" s="77">
        <f t="shared" si="1"/>
        <v>0</v>
      </c>
      <c r="L15" s="77">
        <f t="shared" si="2"/>
        <v>0</v>
      </c>
      <c r="M15" s="77">
        <f>M10*G15</f>
        <v>0</v>
      </c>
      <c r="N15" s="185">
        <f>N10*F15</f>
        <v>0</v>
      </c>
      <c r="O15" s="123"/>
      <c r="P15" s="121"/>
      <c r="Q15" s="122"/>
      <c r="R15" s="119">
        <f t="shared" si="3"/>
        <v>0</v>
      </c>
    </row>
    <row r="16" spans="1:18" ht="15" customHeight="1">
      <c r="A16" s="83" t="s">
        <v>88</v>
      </c>
      <c r="B16" s="120"/>
      <c r="C16" s="121"/>
      <c r="D16" s="201"/>
      <c r="E16" s="177"/>
      <c r="F16" s="180">
        <f t="shared" si="4"/>
        <v>0</v>
      </c>
      <c r="G16" s="119">
        <f t="shared" si="0"/>
        <v>0</v>
      </c>
      <c r="H16" s="115">
        <f>H10*G16</f>
        <v>0</v>
      </c>
      <c r="I16" s="116">
        <f>I10*G16</f>
        <v>0</v>
      </c>
      <c r="J16" s="116">
        <f>J10*G16</f>
        <v>0</v>
      </c>
      <c r="K16" s="77">
        <f t="shared" si="1"/>
        <v>0</v>
      </c>
      <c r="L16" s="77">
        <f t="shared" si="2"/>
        <v>0</v>
      </c>
      <c r="M16" s="77">
        <f>M10*G16</f>
        <v>0</v>
      </c>
      <c r="N16" s="185">
        <f>N10*F16</f>
        <v>0</v>
      </c>
      <c r="O16" s="123"/>
      <c r="P16" s="121"/>
      <c r="Q16" s="122"/>
      <c r="R16" s="119">
        <f t="shared" si="3"/>
        <v>0</v>
      </c>
    </row>
    <row r="17" spans="1:18" ht="15" customHeight="1">
      <c r="A17" s="111" t="s">
        <v>89</v>
      </c>
      <c r="B17" s="120"/>
      <c r="C17" s="121"/>
      <c r="D17" s="201"/>
      <c r="E17" s="177"/>
      <c r="F17" s="180">
        <f t="shared" si="4"/>
        <v>0</v>
      </c>
      <c r="G17" s="119">
        <f t="shared" si="0"/>
        <v>0</v>
      </c>
      <c r="H17" s="115">
        <f>H10*G17</f>
        <v>0</v>
      </c>
      <c r="I17" s="116">
        <f>I10*G17</f>
        <v>0</v>
      </c>
      <c r="J17" s="116">
        <f>J10*G17</f>
        <v>0</v>
      </c>
      <c r="K17" s="77">
        <f t="shared" si="1"/>
        <v>0</v>
      </c>
      <c r="L17" s="77">
        <f t="shared" si="2"/>
        <v>0</v>
      </c>
      <c r="M17" s="77">
        <f>M10*G17</f>
        <v>0</v>
      </c>
      <c r="N17" s="185">
        <f>N10*F17</f>
        <v>0</v>
      </c>
      <c r="O17" s="123"/>
      <c r="P17" s="121"/>
      <c r="Q17" s="122"/>
      <c r="R17" s="119">
        <f t="shared" si="3"/>
        <v>0</v>
      </c>
    </row>
    <row r="18" spans="1:18" ht="15" customHeight="1">
      <c r="A18" s="83" t="s">
        <v>90</v>
      </c>
      <c r="B18" s="120"/>
      <c r="C18" s="121"/>
      <c r="D18" s="201"/>
      <c r="E18" s="177"/>
      <c r="F18" s="180">
        <f t="shared" si="4"/>
        <v>0</v>
      </c>
      <c r="G18" s="119">
        <f t="shared" si="0"/>
        <v>0</v>
      </c>
      <c r="H18" s="115">
        <f>H10*G18</f>
        <v>0</v>
      </c>
      <c r="I18" s="116">
        <f>I10*G18</f>
        <v>0</v>
      </c>
      <c r="J18" s="116">
        <f>J10*G18</f>
        <v>0</v>
      </c>
      <c r="K18" s="77">
        <f t="shared" si="1"/>
        <v>0</v>
      </c>
      <c r="L18" s="77">
        <f t="shared" si="2"/>
        <v>0</v>
      </c>
      <c r="M18" s="77">
        <f>M10*G18</f>
        <v>0</v>
      </c>
      <c r="N18" s="185">
        <f>N10*F18</f>
        <v>0</v>
      </c>
      <c r="O18" s="123"/>
      <c r="P18" s="121"/>
      <c r="Q18" s="122"/>
      <c r="R18" s="119">
        <f t="shared" si="3"/>
        <v>0</v>
      </c>
    </row>
    <row r="19" spans="1:18" ht="15" customHeight="1">
      <c r="A19" s="83" t="s">
        <v>91</v>
      </c>
      <c r="B19" s="120"/>
      <c r="C19" s="121"/>
      <c r="D19" s="201"/>
      <c r="E19" s="177"/>
      <c r="F19" s="180">
        <f t="shared" si="4"/>
        <v>0</v>
      </c>
      <c r="G19" s="119">
        <f t="shared" si="0"/>
        <v>0</v>
      </c>
      <c r="H19" s="115">
        <f>H10*G19</f>
        <v>0</v>
      </c>
      <c r="I19" s="116">
        <f>I10*G19</f>
        <v>0</v>
      </c>
      <c r="J19" s="116">
        <f>J10*G19</f>
        <v>0</v>
      </c>
      <c r="K19" s="77">
        <f t="shared" si="1"/>
        <v>0</v>
      </c>
      <c r="L19" s="77">
        <f t="shared" si="2"/>
        <v>0</v>
      </c>
      <c r="M19" s="77">
        <f>M10*G19</f>
        <v>0</v>
      </c>
      <c r="N19" s="185">
        <f>N10*F19</f>
        <v>0</v>
      </c>
      <c r="O19" s="123"/>
      <c r="P19" s="121"/>
      <c r="Q19" s="122"/>
      <c r="R19" s="119">
        <f t="shared" si="3"/>
        <v>0</v>
      </c>
    </row>
    <row r="20" spans="1:18" ht="15" customHeight="1">
      <c r="A20" s="111" t="s">
        <v>92</v>
      </c>
      <c r="B20" s="120"/>
      <c r="C20" s="121"/>
      <c r="D20" s="201"/>
      <c r="E20" s="177"/>
      <c r="F20" s="180">
        <f t="shared" si="4"/>
        <v>0</v>
      </c>
      <c r="G20" s="119">
        <f t="shared" si="0"/>
        <v>0</v>
      </c>
      <c r="H20" s="115">
        <f>H10*G20</f>
        <v>0</v>
      </c>
      <c r="I20" s="116">
        <f>I10*G20</f>
        <v>0</v>
      </c>
      <c r="J20" s="116">
        <f>J10*G20</f>
        <v>0</v>
      </c>
      <c r="K20" s="77">
        <f t="shared" si="1"/>
        <v>0</v>
      </c>
      <c r="L20" s="77">
        <f t="shared" si="2"/>
        <v>0</v>
      </c>
      <c r="M20" s="77">
        <f>M10*G20</f>
        <v>0</v>
      </c>
      <c r="N20" s="185">
        <f>N10*F20</f>
        <v>0</v>
      </c>
      <c r="O20" s="123"/>
      <c r="P20" s="121"/>
      <c r="Q20" s="122"/>
      <c r="R20" s="119">
        <f t="shared" si="3"/>
        <v>0</v>
      </c>
    </row>
    <row r="21" spans="1:18" ht="15" customHeight="1">
      <c r="A21" s="83" t="s">
        <v>93</v>
      </c>
      <c r="B21" s="120"/>
      <c r="C21" s="121"/>
      <c r="D21" s="201"/>
      <c r="E21" s="177"/>
      <c r="F21" s="180">
        <f t="shared" si="4"/>
        <v>0</v>
      </c>
      <c r="G21" s="119">
        <f t="shared" si="0"/>
        <v>0</v>
      </c>
      <c r="H21" s="115">
        <f>H10*G21</f>
        <v>0</v>
      </c>
      <c r="I21" s="116">
        <f>I10*G21</f>
        <v>0</v>
      </c>
      <c r="J21" s="116">
        <f>J10*G21</f>
        <v>0</v>
      </c>
      <c r="K21" s="77">
        <f t="shared" si="1"/>
        <v>0</v>
      </c>
      <c r="L21" s="77">
        <f t="shared" si="2"/>
        <v>0</v>
      </c>
      <c r="M21" s="77">
        <f>M10*G21</f>
        <v>0</v>
      </c>
      <c r="N21" s="185">
        <f>N10*F21</f>
        <v>0</v>
      </c>
      <c r="O21" s="123"/>
      <c r="P21" s="121"/>
      <c r="Q21" s="122"/>
      <c r="R21" s="119">
        <f t="shared" si="3"/>
        <v>0</v>
      </c>
    </row>
    <row r="22" spans="1:18" ht="15" customHeight="1">
      <c r="A22" s="83" t="s">
        <v>94</v>
      </c>
      <c r="B22" s="120"/>
      <c r="C22" s="121"/>
      <c r="D22" s="201"/>
      <c r="E22" s="177"/>
      <c r="F22" s="180">
        <f t="shared" si="4"/>
        <v>0</v>
      </c>
      <c r="G22" s="119">
        <f t="shared" si="0"/>
        <v>0</v>
      </c>
      <c r="H22" s="115">
        <f>H10*G22</f>
        <v>0</v>
      </c>
      <c r="I22" s="116">
        <f>I10*G22</f>
        <v>0</v>
      </c>
      <c r="J22" s="116">
        <f>J10*G22</f>
        <v>0</v>
      </c>
      <c r="K22" s="77">
        <f t="shared" si="1"/>
        <v>0</v>
      </c>
      <c r="L22" s="77">
        <f t="shared" si="2"/>
        <v>0</v>
      </c>
      <c r="M22" s="77">
        <f>M10*G22</f>
        <v>0</v>
      </c>
      <c r="N22" s="185">
        <f>N10*F22</f>
        <v>0</v>
      </c>
      <c r="O22" s="123"/>
      <c r="P22" s="121"/>
      <c r="Q22" s="122"/>
      <c r="R22" s="119">
        <f t="shared" si="3"/>
        <v>0</v>
      </c>
    </row>
    <row r="23" spans="1:18" ht="15" customHeight="1">
      <c r="A23" s="83" t="s">
        <v>103</v>
      </c>
      <c r="B23" s="120"/>
      <c r="C23" s="121"/>
      <c r="D23" s="201"/>
      <c r="E23" s="177"/>
      <c r="F23" s="180">
        <f t="shared" si="4"/>
        <v>0</v>
      </c>
      <c r="G23" s="119">
        <f t="shared" si="0"/>
        <v>0</v>
      </c>
      <c r="H23" s="115">
        <f>H10*G23</f>
        <v>0</v>
      </c>
      <c r="I23" s="116">
        <f>I10*G23</f>
        <v>0</v>
      </c>
      <c r="J23" s="116">
        <f>J10*G23</f>
        <v>0</v>
      </c>
      <c r="K23" s="77">
        <f t="shared" si="1"/>
        <v>0</v>
      </c>
      <c r="L23" s="77">
        <f t="shared" si="2"/>
        <v>0</v>
      </c>
      <c r="M23" s="77">
        <f>M10*G23</f>
        <v>0</v>
      </c>
      <c r="N23" s="185">
        <f>N10*F23</f>
        <v>0</v>
      </c>
      <c r="O23" s="123"/>
      <c r="P23" s="121"/>
      <c r="Q23" s="122"/>
      <c r="R23" s="119">
        <f t="shared" si="3"/>
        <v>0</v>
      </c>
    </row>
    <row r="24" spans="1:18" ht="15" customHeight="1">
      <c r="A24" s="83" t="s">
        <v>167</v>
      </c>
      <c r="B24" s="120"/>
      <c r="C24" s="121"/>
      <c r="D24" s="201"/>
      <c r="E24" s="177"/>
      <c r="F24" s="180">
        <f t="shared" si="4"/>
        <v>0</v>
      </c>
      <c r="G24" s="119">
        <f t="shared" si="0"/>
        <v>0</v>
      </c>
      <c r="H24" s="115">
        <f>H10*G24</f>
        <v>0</v>
      </c>
      <c r="I24" s="116">
        <f>I10*G24</f>
        <v>0</v>
      </c>
      <c r="J24" s="116">
        <f>J10*G24</f>
        <v>0</v>
      </c>
      <c r="K24" s="77">
        <f t="shared" si="1"/>
        <v>0</v>
      </c>
      <c r="L24" s="77">
        <f t="shared" si="2"/>
        <v>0</v>
      </c>
      <c r="M24" s="77">
        <f>M10*G24</f>
        <v>0</v>
      </c>
      <c r="N24" s="185">
        <f>N10*F24</f>
        <v>0</v>
      </c>
      <c r="O24" s="123"/>
      <c r="P24" s="121"/>
      <c r="Q24" s="122"/>
      <c r="R24" s="119">
        <f t="shared" si="3"/>
        <v>0</v>
      </c>
    </row>
    <row r="25" spans="1:18" ht="15" customHeight="1">
      <c r="A25" s="176"/>
      <c r="B25" s="124"/>
      <c r="C25" s="125"/>
      <c r="D25" s="202"/>
      <c r="E25" s="178"/>
      <c r="F25" s="180">
        <f t="shared" si="4"/>
        <v>0</v>
      </c>
      <c r="G25" s="119">
        <f t="shared" si="0"/>
        <v>0</v>
      </c>
      <c r="H25" s="115">
        <f>H10*G25</f>
        <v>0</v>
      </c>
      <c r="I25" s="116">
        <f>I10*G25</f>
        <v>0</v>
      </c>
      <c r="J25" s="116">
        <f>J10*G25</f>
        <v>0</v>
      </c>
      <c r="K25" s="77">
        <f t="shared" si="1"/>
        <v>0</v>
      </c>
      <c r="L25" s="77">
        <f t="shared" si="2"/>
        <v>0</v>
      </c>
      <c r="M25" s="77">
        <f>M10*G25</f>
        <v>0</v>
      </c>
      <c r="N25" s="188">
        <f>N10*F25</f>
        <v>0</v>
      </c>
      <c r="O25" s="126"/>
      <c r="P25" s="127"/>
      <c r="Q25" s="128"/>
      <c r="R25" s="119">
        <f t="shared" si="3"/>
        <v>0</v>
      </c>
    </row>
    <row r="26" spans="1:18" ht="15" customHeight="1">
      <c r="A26" s="129"/>
      <c r="B26" s="130">
        <f>SUM(B11:B25)</f>
        <v>0</v>
      </c>
      <c r="C26" s="131">
        <f>SUM(C11:C25)</f>
        <v>0</v>
      </c>
      <c r="D26" s="209">
        <f>SUM(D11:D25)</f>
        <v>0</v>
      </c>
      <c r="E26" s="204">
        <f>SUM(E11:E25)</f>
        <v>0</v>
      </c>
      <c r="F26" s="208">
        <f>SUM(F11:F25)</f>
        <v>0</v>
      </c>
      <c r="G26" s="206">
        <f aca="true" t="shared" si="5" ref="G26:Q26">SUM(G11:G25)</f>
        <v>0</v>
      </c>
      <c r="H26" s="132">
        <f t="shared" si="5"/>
        <v>0</v>
      </c>
      <c r="I26" s="131">
        <f t="shared" si="5"/>
        <v>0</v>
      </c>
      <c r="J26" s="131">
        <f t="shared" si="5"/>
        <v>0</v>
      </c>
      <c r="K26" s="131">
        <f t="shared" si="5"/>
        <v>0</v>
      </c>
      <c r="L26" s="131">
        <f t="shared" si="5"/>
        <v>0</v>
      </c>
      <c r="M26" s="131">
        <f>SUM(M11:M25)</f>
        <v>0</v>
      </c>
      <c r="N26" s="187">
        <f>SUM(N11:N25)</f>
        <v>0</v>
      </c>
      <c r="O26" s="133">
        <f t="shared" si="5"/>
        <v>0</v>
      </c>
      <c r="P26" s="133">
        <f t="shared" si="5"/>
        <v>0</v>
      </c>
      <c r="Q26" s="134">
        <f t="shared" si="5"/>
        <v>0</v>
      </c>
      <c r="R26" s="189">
        <f>SUM(R11:R25)</f>
        <v>0</v>
      </c>
    </row>
  </sheetData>
  <sheetProtection sheet="1" objects="1" scenarios="1"/>
  <mergeCells count="1">
    <mergeCell ref="O2:Q3"/>
  </mergeCells>
  <printOptions/>
  <pageMargins left="0.42" right="0.21" top="0.984251969" bottom="0.984251969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1"/>
  <sheetViews>
    <sheetView showZeros="0" zoomScale="125" zoomScaleNormal="125" zoomScalePageLayoutView="0" workbookViewId="0" topLeftCell="A4">
      <selection activeCell="F33" sqref="F33"/>
    </sheetView>
  </sheetViews>
  <sheetFormatPr defaultColWidth="11.421875" defaultRowHeight="12.75" customHeight="1"/>
  <cols>
    <col min="1" max="1" width="13.140625" style="255" customWidth="1"/>
    <col min="2" max="2" width="5.7109375" style="256" customWidth="1"/>
    <col min="3" max="3" width="4.7109375" style="255" customWidth="1"/>
    <col min="4" max="4" width="9.140625" style="255" customWidth="1"/>
    <col min="5" max="6" width="8.57421875" style="255" customWidth="1"/>
    <col min="7" max="7" width="9.421875" style="255" customWidth="1"/>
    <col min="8" max="8" width="9.57421875" style="255" customWidth="1"/>
    <col min="9" max="15" width="7.7109375" style="255" customWidth="1"/>
    <col min="16" max="17" width="7.57421875" style="255" customWidth="1"/>
    <col min="18" max="18" width="8.140625" style="255" customWidth="1"/>
    <col min="19" max="19" width="9.8515625" style="255" customWidth="1"/>
    <col min="20" max="16384" width="11.421875" style="255" customWidth="1"/>
  </cols>
  <sheetData>
    <row r="1" ht="12.75" customHeight="1" thickBot="1"/>
    <row r="2" spans="1:19" ht="12.75" customHeight="1">
      <c r="A2" s="257" t="s">
        <v>59</v>
      </c>
      <c r="B2" s="485"/>
      <c r="C2" s="486"/>
      <c r="D2" s="486"/>
      <c r="E2" s="486"/>
      <c r="F2" s="486"/>
      <c r="G2" s="486"/>
      <c r="H2" s="258"/>
      <c r="I2" s="258"/>
      <c r="J2" s="258"/>
      <c r="K2" s="258"/>
      <c r="L2" s="259"/>
      <c r="M2" s="259"/>
      <c r="N2" s="259"/>
      <c r="O2" s="483" t="s">
        <v>156</v>
      </c>
      <c r="P2" s="483"/>
      <c r="Q2" s="483"/>
      <c r="R2" s="483"/>
      <c r="S2" s="260" t="s">
        <v>65</v>
      </c>
    </row>
    <row r="3" spans="1:19" ht="12.75" customHeight="1">
      <c r="A3" s="261" t="s">
        <v>60</v>
      </c>
      <c r="B3" s="479"/>
      <c r="C3" s="480"/>
      <c r="D3" s="480"/>
      <c r="E3" s="480"/>
      <c r="F3" s="480"/>
      <c r="G3" s="480"/>
      <c r="H3" s="262"/>
      <c r="I3" s="263" t="s">
        <v>63</v>
      </c>
      <c r="J3" s="211"/>
      <c r="K3" s="262"/>
      <c r="L3" s="264"/>
      <c r="M3" s="264"/>
      <c r="N3" s="264"/>
      <c r="O3" s="484"/>
      <c r="P3" s="484"/>
      <c r="Q3" s="484"/>
      <c r="R3" s="484"/>
      <c r="S3" s="265" t="s">
        <v>66</v>
      </c>
    </row>
    <row r="4" spans="1:19" ht="12.75" customHeight="1">
      <c r="A4" s="261" t="s">
        <v>61</v>
      </c>
      <c r="B4" s="479"/>
      <c r="C4" s="480"/>
      <c r="D4" s="480"/>
      <c r="E4" s="480"/>
      <c r="F4" s="480"/>
      <c r="G4" s="480"/>
      <c r="H4" s="262"/>
      <c r="I4" s="262"/>
      <c r="J4" s="262"/>
      <c r="K4" s="262"/>
      <c r="L4" s="262"/>
      <c r="M4" s="262"/>
      <c r="N4" s="262"/>
      <c r="O4" s="262"/>
      <c r="P4" s="266"/>
      <c r="Q4" s="266"/>
      <c r="R4" s="266"/>
      <c r="S4" s="267"/>
    </row>
    <row r="5" spans="1:19" ht="12.75" customHeight="1">
      <c r="A5" s="261" t="s">
        <v>54</v>
      </c>
      <c r="B5" s="479"/>
      <c r="C5" s="480"/>
      <c r="D5" s="480"/>
      <c r="E5" s="480"/>
      <c r="F5" s="480"/>
      <c r="G5" s="480"/>
      <c r="H5" s="262"/>
      <c r="I5" s="268" t="s">
        <v>64</v>
      </c>
      <c r="J5" s="212"/>
      <c r="K5" s="213"/>
      <c r="L5" s="213"/>
      <c r="M5" s="213"/>
      <c r="N5" s="213"/>
      <c r="O5" s="213"/>
      <c r="P5" s="213"/>
      <c r="Q5" s="213"/>
      <c r="R5" s="213"/>
      <c r="S5" s="214"/>
    </row>
    <row r="6" spans="1:19" ht="12.75" customHeight="1">
      <c r="A6" s="269"/>
      <c r="B6" s="479"/>
      <c r="C6" s="480"/>
      <c r="D6" s="480"/>
      <c r="E6" s="480"/>
      <c r="F6" s="480"/>
      <c r="G6" s="480"/>
      <c r="H6" s="262"/>
      <c r="I6" s="268"/>
      <c r="J6" s="212"/>
      <c r="K6" s="213"/>
      <c r="L6" s="213"/>
      <c r="M6" s="213"/>
      <c r="N6" s="213"/>
      <c r="O6" s="213"/>
      <c r="P6" s="213"/>
      <c r="Q6" s="213"/>
      <c r="R6" s="213"/>
      <c r="S6" s="214"/>
    </row>
    <row r="7" spans="1:19" ht="12.75" customHeight="1" thickBot="1">
      <c r="A7" s="270" t="s">
        <v>62</v>
      </c>
      <c r="B7" s="481"/>
      <c r="C7" s="482"/>
      <c r="D7" s="482"/>
      <c r="E7" s="482"/>
      <c r="F7" s="482"/>
      <c r="G7" s="482"/>
      <c r="H7" s="271"/>
      <c r="I7" s="271"/>
      <c r="J7" s="215"/>
      <c r="K7" s="216"/>
      <c r="L7" s="216"/>
      <c r="M7" s="216"/>
      <c r="N7" s="216"/>
      <c r="O7" s="216"/>
      <c r="P7" s="216"/>
      <c r="Q7" s="216"/>
      <c r="R7" s="216"/>
      <c r="S7" s="217"/>
    </row>
    <row r="8" spans="1:19" ht="12.75" customHeight="1" thickBot="1">
      <c r="A8" s="259"/>
      <c r="B8" s="272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ht="12.75" customHeight="1">
      <c r="A9" s="273"/>
      <c r="B9" s="274" t="s">
        <v>67</v>
      </c>
      <c r="C9" s="275" t="s">
        <v>52</v>
      </c>
      <c r="D9" s="276" t="s">
        <v>69</v>
      </c>
      <c r="E9" s="277" t="s">
        <v>71</v>
      </c>
      <c r="F9" s="278" t="s">
        <v>57</v>
      </c>
      <c r="G9" s="279" t="s">
        <v>2</v>
      </c>
      <c r="H9" s="279" t="s">
        <v>73</v>
      </c>
      <c r="I9" s="276" t="s">
        <v>75</v>
      </c>
      <c r="J9" s="277" t="s">
        <v>76</v>
      </c>
      <c r="K9" s="277" t="s">
        <v>77</v>
      </c>
      <c r="L9" s="277" t="s">
        <v>78</v>
      </c>
      <c r="M9" s="277" t="s">
        <v>79</v>
      </c>
      <c r="N9" s="277" t="s">
        <v>80</v>
      </c>
      <c r="O9" s="280" t="s">
        <v>81</v>
      </c>
      <c r="P9" s="277" t="s">
        <v>82</v>
      </c>
      <c r="Q9" s="278" t="s">
        <v>80</v>
      </c>
      <c r="R9" s="275" t="s">
        <v>80</v>
      </c>
      <c r="S9" s="281" t="s">
        <v>69</v>
      </c>
    </row>
    <row r="10" spans="1:19" ht="12.75" customHeight="1">
      <c r="A10" s="282"/>
      <c r="B10" s="283" t="s">
        <v>68</v>
      </c>
      <c r="C10" s="284"/>
      <c r="D10" s="285" t="s">
        <v>70</v>
      </c>
      <c r="E10" s="286" t="s">
        <v>72</v>
      </c>
      <c r="F10" s="287" t="s">
        <v>58</v>
      </c>
      <c r="G10" s="288"/>
      <c r="H10" s="288" t="s">
        <v>74</v>
      </c>
      <c r="I10" s="218">
        <v>0.05275</v>
      </c>
      <c r="J10" s="219">
        <v>0.011</v>
      </c>
      <c r="K10" s="219">
        <v>0</v>
      </c>
      <c r="L10" s="219">
        <v>0.003</v>
      </c>
      <c r="M10" s="219">
        <v>0</v>
      </c>
      <c r="N10" s="219">
        <v>0</v>
      </c>
      <c r="O10" s="220">
        <v>0</v>
      </c>
      <c r="P10" s="286" t="s">
        <v>3</v>
      </c>
      <c r="Q10" s="289" t="s">
        <v>3</v>
      </c>
      <c r="R10" s="290" t="s">
        <v>4</v>
      </c>
      <c r="S10" s="291" t="s">
        <v>83</v>
      </c>
    </row>
    <row r="11" spans="1:19" ht="12.75" customHeight="1">
      <c r="A11" s="292" t="s">
        <v>84</v>
      </c>
      <c r="B11" s="221"/>
      <c r="C11" s="222"/>
      <c r="D11" s="223">
        <f>B11*C11</f>
        <v>0</v>
      </c>
      <c r="E11" s="224"/>
      <c r="F11" s="252"/>
      <c r="G11" s="293">
        <f>D11+E11+F11</f>
        <v>0</v>
      </c>
      <c r="H11" s="293">
        <f>D11</f>
        <v>0</v>
      </c>
      <c r="I11" s="294">
        <f>I10*H11</f>
        <v>0</v>
      </c>
      <c r="J11" s="295">
        <f>J10*H11</f>
        <v>0</v>
      </c>
      <c r="K11" s="295">
        <f>K10*H11</f>
        <v>0</v>
      </c>
      <c r="L11" s="295">
        <f>H11*L10</f>
        <v>0</v>
      </c>
      <c r="M11" s="296">
        <f>M10*H11</f>
        <v>0</v>
      </c>
      <c r="N11" s="296">
        <f>N10*H11</f>
        <v>0</v>
      </c>
      <c r="O11" s="297">
        <f>O10*G11</f>
        <v>0</v>
      </c>
      <c r="P11" s="225"/>
      <c r="Q11" s="225"/>
      <c r="R11" s="226"/>
      <c r="S11" s="298">
        <f>G11-I11-J11-K11-L11-M11-N11-O11-P11-Q11+R11</f>
        <v>0</v>
      </c>
    </row>
    <row r="12" spans="1:19" ht="12.75" customHeight="1">
      <c r="A12" s="261" t="s">
        <v>85</v>
      </c>
      <c r="B12" s="227"/>
      <c r="C12" s="228">
        <v>15</v>
      </c>
      <c r="D12" s="223">
        <f aca="true" t="shared" si="0" ref="D12:D22">B12*C12</f>
        <v>0</v>
      </c>
      <c r="E12" s="229"/>
      <c r="F12" s="252"/>
      <c r="G12" s="293">
        <f aca="true" t="shared" si="1" ref="G12:G22">D12+E12+F12</f>
        <v>0</v>
      </c>
      <c r="H12" s="293">
        <f aca="true" t="shared" si="2" ref="H12:H22">D12</f>
        <v>0</v>
      </c>
      <c r="I12" s="294">
        <f>I10*H12</f>
        <v>0</v>
      </c>
      <c r="J12" s="295">
        <f>J10*H12</f>
        <v>0</v>
      </c>
      <c r="K12" s="295">
        <f>K10*H12</f>
        <v>0</v>
      </c>
      <c r="L12" s="295">
        <f>L10*H12</f>
        <v>0</v>
      </c>
      <c r="M12" s="296">
        <f>M10*H12</f>
        <v>0</v>
      </c>
      <c r="N12" s="296">
        <f>N10*H12</f>
        <v>0</v>
      </c>
      <c r="O12" s="297">
        <f>G12*O10</f>
        <v>0</v>
      </c>
      <c r="P12" s="229"/>
      <c r="Q12" s="229"/>
      <c r="R12" s="230"/>
      <c r="S12" s="298">
        <f aca="true" t="shared" si="3" ref="S12:S22">G12-I12-J12-K12-L12-M12-N12-O12-P12-Q12+R12</f>
        <v>0</v>
      </c>
    </row>
    <row r="13" spans="1:19" ht="12.75" customHeight="1">
      <c r="A13" s="261" t="s">
        <v>86</v>
      </c>
      <c r="B13" s="227"/>
      <c r="C13" s="228"/>
      <c r="D13" s="223">
        <f t="shared" si="0"/>
        <v>0</v>
      </c>
      <c r="E13" s="229"/>
      <c r="F13" s="252"/>
      <c r="G13" s="293">
        <f t="shared" si="1"/>
        <v>0</v>
      </c>
      <c r="H13" s="293">
        <f t="shared" si="2"/>
        <v>0</v>
      </c>
      <c r="I13" s="294">
        <f>I10*H13</f>
        <v>0</v>
      </c>
      <c r="J13" s="294">
        <f>J10*H13</f>
        <v>0</v>
      </c>
      <c r="K13" s="294">
        <f>K10*H13</f>
        <v>0</v>
      </c>
      <c r="L13" s="295">
        <f>L10*H13</f>
        <v>0</v>
      </c>
      <c r="M13" s="296">
        <f>M10*H13</f>
        <v>0</v>
      </c>
      <c r="N13" s="296">
        <f>N10*H13</f>
        <v>0</v>
      </c>
      <c r="O13" s="297">
        <f>O10*G13</f>
        <v>0</v>
      </c>
      <c r="P13" s="229"/>
      <c r="Q13" s="229"/>
      <c r="R13" s="230"/>
      <c r="S13" s="298">
        <f t="shared" si="3"/>
        <v>0</v>
      </c>
    </row>
    <row r="14" spans="1:19" ht="12.75" customHeight="1">
      <c r="A14" s="261" t="s">
        <v>87</v>
      </c>
      <c r="B14" s="227"/>
      <c r="C14" s="228"/>
      <c r="D14" s="223">
        <f t="shared" si="0"/>
        <v>0</v>
      </c>
      <c r="E14" s="229"/>
      <c r="F14" s="252"/>
      <c r="G14" s="293">
        <f t="shared" si="1"/>
        <v>0</v>
      </c>
      <c r="H14" s="293">
        <f t="shared" si="2"/>
        <v>0</v>
      </c>
      <c r="I14" s="294">
        <f>I10*H14</f>
        <v>0</v>
      </c>
      <c r="J14" s="295">
        <f>J10*H14</f>
        <v>0</v>
      </c>
      <c r="K14" s="295">
        <f>K10*H14</f>
        <v>0</v>
      </c>
      <c r="L14" s="295">
        <f>L10*H14</f>
        <v>0</v>
      </c>
      <c r="M14" s="296">
        <f>M10*H14</f>
        <v>0</v>
      </c>
      <c r="N14" s="296">
        <f>N10*H14</f>
        <v>0</v>
      </c>
      <c r="O14" s="297">
        <f>O10*G14</f>
        <v>0</v>
      </c>
      <c r="P14" s="229"/>
      <c r="Q14" s="229"/>
      <c r="R14" s="230"/>
      <c r="S14" s="298">
        <f t="shared" si="3"/>
        <v>0</v>
      </c>
    </row>
    <row r="15" spans="1:19" ht="12.75" customHeight="1">
      <c r="A15" s="261" t="s">
        <v>0</v>
      </c>
      <c r="B15" s="227"/>
      <c r="C15" s="228"/>
      <c r="D15" s="223">
        <f t="shared" si="0"/>
        <v>0</v>
      </c>
      <c r="E15" s="229"/>
      <c r="F15" s="252"/>
      <c r="G15" s="293">
        <f t="shared" si="1"/>
        <v>0</v>
      </c>
      <c r="H15" s="293">
        <f t="shared" si="2"/>
        <v>0</v>
      </c>
      <c r="I15" s="294">
        <f>I10*H15</f>
        <v>0</v>
      </c>
      <c r="J15" s="295">
        <f>J10*H15</f>
        <v>0</v>
      </c>
      <c r="K15" s="295">
        <f>K10*H15</f>
        <v>0</v>
      </c>
      <c r="L15" s="295">
        <f>L10*H15</f>
        <v>0</v>
      </c>
      <c r="M15" s="296">
        <f>M10*H15</f>
        <v>0</v>
      </c>
      <c r="N15" s="296">
        <f>N10*H15</f>
        <v>0</v>
      </c>
      <c r="O15" s="297">
        <f>O10*G15</f>
        <v>0</v>
      </c>
      <c r="P15" s="229"/>
      <c r="Q15" s="229"/>
      <c r="R15" s="230"/>
      <c r="S15" s="298">
        <f t="shared" si="3"/>
        <v>0</v>
      </c>
    </row>
    <row r="16" spans="1:19" ht="12.75" customHeight="1">
      <c r="A16" s="261" t="s">
        <v>88</v>
      </c>
      <c r="B16" s="227"/>
      <c r="C16" s="228"/>
      <c r="D16" s="223">
        <f t="shared" si="0"/>
        <v>0</v>
      </c>
      <c r="E16" s="229"/>
      <c r="F16" s="252"/>
      <c r="G16" s="293">
        <f t="shared" si="1"/>
        <v>0</v>
      </c>
      <c r="H16" s="293">
        <f t="shared" si="2"/>
        <v>0</v>
      </c>
      <c r="I16" s="294">
        <f>I10*H16</f>
        <v>0</v>
      </c>
      <c r="J16" s="295">
        <f>J10*H16</f>
        <v>0</v>
      </c>
      <c r="K16" s="295">
        <f>K10*H16</f>
        <v>0</v>
      </c>
      <c r="L16" s="295">
        <f>L10*H16</f>
        <v>0</v>
      </c>
      <c r="M16" s="296">
        <f>M10*H16</f>
        <v>0</v>
      </c>
      <c r="N16" s="296">
        <f>N10*H16</f>
        <v>0</v>
      </c>
      <c r="O16" s="297">
        <f>O10*G16</f>
        <v>0</v>
      </c>
      <c r="P16" s="229"/>
      <c r="Q16" s="229"/>
      <c r="R16" s="230"/>
      <c r="S16" s="298">
        <f t="shared" si="3"/>
        <v>0</v>
      </c>
    </row>
    <row r="17" spans="1:19" ht="12.75" customHeight="1">
      <c r="A17" s="261" t="s">
        <v>89</v>
      </c>
      <c r="B17" s="227"/>
      <c r="C17" s="228"/>
      <c r="D17" s="223">
        <f t="shared" si="0"/>
        <v>0</v>
      </c>
      <c r="E17" s="229"/>
      <c r="F17" s="252"/>
      <c r="G17" s="293">
        <f t="shared" si="1"/>
        <v>0</v>
      </c>
      <c r="H17" s="293">
        <f t="shared" si="2"/>
        <v>0</v>
      </c>
      <c r="I17" s="294">
        <f>I10*H17</f>
        <v>0</v>
      </c>
      <c r="J17" s="295">
        <f>J10*H17</f>
        <v>0</v>
      </c>
      <c r="K17" s="295">
        <f>K10*H17</f>
        <v>0</v>
      </c>
      <c r="L17" s="295">
        <f>L10*H17</f>
        <v>0</v>
      </c>
      <c r="M17" s="296">
        <f>M10*H17</f>
        <v>0</v>
      </c>
      <c r="N17" s="296">
        <f>N10*H17</f>
        <v>0</v>
      </c>
      <c r="O17" s="297">
        <f>O10*G17</f>
        <v>0</v>
      </c>
      <c r="P17" s="229"/>
      <c r="Q17" s="229"/>
      <c r="R17" s="230"/>
      <c r="S17" s="298">
        <f t="shared" si="3"/>
        <v>0</v>
      </c>
    </row>
    <row r="18" spans="1:19" ht="12.75" customHeight="1">
      <c r="A18" s="261" t="s">
        <v>90</v>
      </c>
      <c r="B18" s="227"/>
      <c r="C18" s="228"/>
      <c r="D18" s="223">
        <f t="shared" si="0"/>
        <v>0</v>
      </c>
      <c r="E18" s="229"/>
      <c r="F18" s="252"/>
      <c r="G18" s="293">
        <f t="shared" si="1"/>
        <v>0</v>
      </c>
      <c r="H18" s="293">
        <f t="shared" si="2"/>
        <v>0</v>
      </c>
      <c r="I18" s="294">
        <f>I10*H18</f>
        <v>0</v>
      </c>
      <c r="J18" s="296">
        <f>J10*H18</f>
        <v>0</v>
      </c>
      <c r="K18" s="295">
        <f>K10*H18</f>
        <v>0</v>
      </c>
      <c r="L18" s="295">
        <f>L10*H18</f>
        <v>0</v>
      </c>
      <c r="M18" s="296">
        <f>M10*H18</f>
        <v>0</v>
      </c>
      <c r="N18" s="296">
        <f>N10*H18</f>
        <v>0</v>
      </c>
      <c r="O18" s="297">
        <f>O10*G18</f>
        <v>0</v>
      </c>
      <c r="P18" s="229"/>
      <c r="Q18" s="229"/>
      <c r="R18" s="230"/>
      <c r="S18" s="298">
        <f t="shared" si="3"/>
        <v>0</v>
      </c>
    </row>
    <row r="19" spans="1:19" ht="12.75" customHeight="1">
      <c r="A19" s="261" t="s">
        <v>91</v>
      </c>
      <c r="B19" s="227"/>
      <c r="C19" s="228"/>
      <c r="D19" s="223">
        <f t="shared" si="0"/>
        <v>0</v>
      </c>
      <c r="E19" s="229"/>
      <c r="F19" s="252"/>
      <c r="G19" s="293">
        <f t="shared" si="1"/>
        <v>0</v>
      </c>
      <c r="H19" s="293">
        <f t="shared" si="2"/>
        <v>0</v>
      </c>
      <c r="I19" s="294">
        <f>I10*H19</f>
        <v>0</v>
      </c>
      <c r="J19" s="295">
        <f>J10*H19</f>
        <v>0</v>
      </c>
      <c r="K19" s="295">
        <f>K10*H19</f>
        <v>0</v>
      </c>
      <c r="L19" s="295">
        <f>L10*H19</f>
        <v>0</v>
      </c>
      <c r="M19" s="296">
        <f>M10*H19</f>
        <v>0</v>
      </c>
      <c r="N19" s="296">
        <f>N10*H19</f>
        <v>0</v>
      </c>
      <c r="O19" s="297">
        <f>O10*G19</f>
        <v>0</v>
      </c>
      <c r="P19" s="229"/>
      <c r="Q19" s="229"/>
      <c r="R19" s="230"/>
      <c r="S19" s="298">
        <f t="shared" si="3"/>
        <v>0</v>
      </c>
    </row>
    <row r="20" spans="1:19" ht="12.75" customHeight="1">
      <c r="A20" s="261" t="s">
        <v>92</v>
      </c>
      <c r="B20" s="227"/>
      <c r="C20" s="228"/>
      <c r="D20" s="223">
        <f t="shared" si="0"/>
        <v>0</v>
      </c>
      <c r="E20" s="229"/>
      <c r="F20" s="252"/>
      <c r="G20" s="293">
        <f t="shared" si="1"/>
        <v>0</v>
      </c>
      <c r="H20" s="293">
        <f t="shared" si="2"/>
        <v>0</v>
      </c>
      <c r="I20" s="294">
        <f>I10*H20</f>
        <v>0</v>
      </c>
      <c r="J20" s="295">
        <f>J10*H20</f>
        <v>0</v>
      </c>
      <c r="K20" s="295">
        <f>K10*H20</f>
        <v>0</v>
      </c>
      <c r="L20" s="295">
        <f>L10*H20</f>
        <v>0</v>
      </c>
      <c r="M20" s="296">
        <f>M10*H20</f>
        <v>0</v>
      </c>
      <c r="N20" s="296">
        <f>N10*H20</f>
        <v>0</v>
      </c>
      <c r="O20" s="297">
        <f>O10*G20</f>
        <v>0</v>
      </c>
      <c r="P20" s="229"/>
      <c r="Q20" s="229"/>
      <c r="R20" s="230"/>
      <c r="S20" s="298">
        <f t="shared" si="3"/>
        <v>0</v>
      </c>
    </row>
    <row r="21" spans="1:19" ht="12.75" customHeight="1">
      <c r="A21" s="261" t="s">
        <v>93</v>
      </c>
      <c r="B21" s="227"/>
      <c r="C21" s="228"/>
      <c r="D21" s="223">
        <f t="shared" si="0"/>
        <v>0</v>
      </c>
      <c r="E21" s="229"/>
      <c r="F21" s="252"/>
      <c r="G21" s="293">
        <f t="shared" si="1"/>
        <v>0</v>
      </c>
      <c r="H21" s="293">
        <f t="shared" si="2"/>
        <v>0</v>
      </c>
      <c r="I21" s="294">
        <f>I10*H21</f>
        <v>0</v>
      </c>
      <c r="J21" s="295">
        <f>J10*H21</f>
        <v>0</v>
      </c>
      <c r="K21" s="295">
        <f>K10*H21</f>
        <v>0</v>
      </c>
      <c r="L21" s="295">
        <f>L10*H21</f>
        <v>0</v>
      </c>
      <c r="M21" s="296">
        <f>M10*H21</f>
        <v>0</v>
      </c>
      <c r="N21" s="296">
        <f>N10*H21</f>
        <v>0</v>
      </c>
      <c r="O21" s="297">
        <f>O10*G21</f>
        <v>0</v>
      </c>
      <c r="P21" s="229"/>
      <c r="Q21" s="229"/>
      <c r="R21" s="230"/>
      <c r="S21" s="298">
        <f t="shared" si="3"/>
        <v>0</v>
      </c>
    </row>
    <row r="22" spans="1:19" ht="12.75" customHeight="1">
      <c r="A22" s="261" t="s">
        <v>94</v>
      </c>
      <c r="B22" s="231"/>
      <c r="C22" s="232"/>
      <c r="D22" s="223">
        <f t="shared" si="0"/>
        <v>0</v>
      </c>
      <c r="E22" s="233"/>
      <c r="F22" s="253"/>
      <c r="G22" s="293">
        <f t="shared" si="1"/>
        <v>0</v>
      </c>
      <c r="H22" s="299">
        <f t="shared" si="2"/>
        <v>0</v>
      </c>
      <c r="I22" s="300">
        <f>I10*H22</f>
        <v>0</v>
      </c>
      <c r="J22" s="301">
        <f>J10*H22</f>
        <v>0</v>
      </c>
      <c r="K22" s="301">
        <f>K10*H22</f>
        <v>0</v>
      </c>
      <c r="L22" s="295">
        <f>L10*H22</f>
        <v>0</v>
      </c>
      <c r="M22" s="302">
        <f>M10*H22</f>
        <v>0</v>
      </c>
      <c r="N22" s="302">
        <f>N10*H22</f>
        <v>0</v>
      </c>
      <c r="O22" s="297">
        <f>O10*G22</f>
        <v>0</v>
      </c>
      <c r="P22" s="233"/>
      <c r="Q22" s="233"/>
      <c r="R22" s="234"/>
      <c r="S22" s="298">
        <f t="shared" si="3"/>
        <v>0</v>
      </c>
    </row>
    <row r="23" spans="1:19" ht="12.75" customHeight="1" thickBot="1">
      <c r="A23" s="303" t="s">
        <v>55</v>
      </c>
      <c r="B23" s="304">
        <f>SUM(B11:B22)</f>
        <v>0</v>
      </c>
      <c r="C23" s="305"/>
      <c r="D23" s="306">
        <f aca="true" t="shared" si="4" ref="D23:S23">SUM(D11:D22)</f>
        <v>0</v>
      </c>
      <c r="E23" s="307">
        <f>SUM(E11:E22)</f>
        <v>0</v>
      </c>
      <c r="F23" s="308">
        <f>SUM(F11:F22)</f>
        <v>0</v>
      </c>
      <c r="G23" s="309">
        <f t="shared" si="4"/>
        <v>0</v>
      </c>
      <c r="H23" s="310">
        <f t="shared" si="4"/>
        <v>0</v>
      </c>
      <c r="I23" s="311">
        <f t="shared" si="4"/>
        <v>0</v>
      </c>
      <c r="J23" s="307">
        <f t="shared" si="4"/>
        <v>0</v>
      </c>
      <c r="K23" s="307">
        <f t="shared" si="4"/>
        <v>0</v>
      </c>
      <c r="L23" s="307">
        <f t="shared" si="4"/>
        <v>0</v>
      </c>
      <c r="M23" s="307">
        <f t="shared" si="4"/>
        <v>0</v>
      </c>
      <c r="N23" s="307">
        <f t="shared" si="4"/>
        <v>0</v>
      </c>
      <c r="O23" s="307">
        <f>SUM(O11:O22)</f>
        <v>0</v>
      </c>
      <c r="P23" s="307">
        <f t="shared" si="4"/>
        <v>0</v>
      </c>
      <c r="Q23" s="308"/>
      <c r="R23" s="305">
        <f t="shared" si="4"/>
        <v>0</v>
      </c>
      <c r="S23" s="312">
        <f t="shared" si="4"/>
        <v>0</v>
      </c>
    </row>
    <row r="24" spans="1:19" ht="12.75" customHeight="1" thickBot="1">
      <c r="A24" s="262"/>
      <c r="B24" s="313"/>
      <c r="C24" s="314"/>
      <c r="D24" s="314"/>
      <c r="E24" s="315"/>
      <c r="F24" s="315"/>
      <c r="G24" s="315"/>
      <c r="H24" s="316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6"/>
    </row>
    <row r="25" spans="1:19" ht="12.75" customHeight="1" thickBot="1">
      <c r="A25" s="317" t="s">
        <v>95</v>
      </c>
      <c r="B25" s="235">
        <v>0.11</v>
      </c>
      <c r="C25" s="318" t="s">
        <v>166</v>
      </c>
      <c r="D25" s="319"/>
      <c r="E25" s="319"/>
      <c r="F25" s="319"/>
      <c r="G25" s="320"/>
      <c r="H25" s="236">
        <f>H23*B25</f>
        <v>0</v>
      </c>
      <c r="I25" s="237">
        <f>H25*I10</f>
        <v>0</v>
      </c>
      <c r="J25" s="238">
        <f>J10*H25</f>
        <v>0</v>
      </c>
      <c r="K25" s="238">
        <f>K10*H25</f>
        <v>0</v>
      </c>
      <c r="L25" s="238">
        <f>L10*H25</f>
        <v>0</v>
      </c>
      <c r="M25" s="238">
        <f>M10*H25</f>
        <v>0</v>
      </c>
      <c r="N25" s="239">
        <f>N10*H25</f>
        <v>0</v>
      </c>
      <c r="O25" s="239">
        <f>O10*H25</f>
        <v>0</v>
      </c>
      <c r="P25" s="240"/>
      <c r="Q25" s="241"/>
      <c r="R25" s="242"/>
      <c r="S25" s="243">
        <f>H25-I25-J25-K25-L25-M25-N25-O25-P25+R25</f>
        <v>0</v>
      </c>
    </row>
    <row r="26" spans="1:19" ht="12.75" customHeight="1" thickBot="1">
      <c r="A26" s="321"/>
      <c r="B26" s="322"/>
      <c r="C26" s="268"/>
      <c r="D26" s="314"/>
      <c r="E26" s="323"/>
      <c r="F26" s="478" t="s">
        <v>163</v>
      </c>
      <c r="G26" s="478"/>
      <c r="H26" s="314">
        <f>H25+H23</f>
        <v>0</v>
      </c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243"/>
    </row>
    <row r="27" spans="1:19" ht="12.75" customHeight="1" thickBot="1">
      <c r="A27" s="321" t="s">
        <v>96</v>
      </c>
      <c r="B27" s="244">
        <v>0.0833</v>
      </c>
      <c r="C27" s="324" t="s">
        <v>165</v>
      </c>
      <c r="D27" s="325"/>
      <c r="E27" s="326"/>
      <c r="F27" s="326"/>
      <c r="G27" s="327"/>
      <c r="H27" s="328">
        <f>H26*B27</f>
        <v>0</v>
      </c>
      <c r="I27" s="329">
        <f>H27*I10</f>
        <v>0</v>
      </c>
      <c r="J27" s="330">
        <f>J10*H27</f>
        <v>0</v>
      </c>
      <c r="K27" s="330">
        <f>K10*H27</f>
        <v>0</v>
      </c>
      <c r="L27" s="330">
        <f>L10*H27</f>
        <v>0</v>
      </c>
      <c r="M27" s="330">
        <f>M10*H27</f>
        <v>0</v>
      </c>
      <c r="N27" s="331">
        <f>N10*H27</f>
        <v>0</v>
      </c>
      <c r="O27" s="254">
        <f>O10*H27</f>
        <v>0</v>
      </c>
      <c r="P27" s="245"/>
      <c r="Q27" s="246"/>
      <c r="R27" s="247"/>
      <c r="S27" s="243">
        <f>H27-I27-J27-K27-L27-M27-N27-O27-P27+R27</f>
        <v>0</v>
      </c>
    </row>
    <row r="28" spans="1:19" ht="12.75" customHeight="1" thickBot="1">
      <c r="A28" s="321"/>
      <c r="B28" s="332"/>
      <c r="C28" s="268"/>
      <c r="D28" s="314"/>
      <c r="E28" s="314"/>
      <c r="F28" s="478" t="s">
        <v>164</v>
      </c>
      <c r="G28" s="478"/>
      <c r="H28" s="314">
        <f>H26+H27</f>
        <v>0</v>
      </c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243"/>
    </row>
    <row r="29" spans="1:19" ht="12.75" customHeight="1" thickBot="1">
      <c r="A29" s="333" t="s">
        <v>167</v>
      </c>
      <c r="B29" s="334"/>
      <c r="C29" s="335"/>
      <c r="D29" s="336"/>
      <c r="E29" s="337"/>
      <c r="F29" s="337"/>
      <c r="G29" s="338"/>
      <c r="H29" s="248"/>
      <c r="I29" s="339">
        <f>I10*H29</f>
        <v>0</v>
      </c>
      <c r="J29" s="339">
        <f>J10*H29</f>
        <v>0</v>
      </c>
      <c r="K29" s="339">
        <f>K10*H29</f>
        <v>0</v>
      </c>
      <c r="L29" s="339">
        <f>L10*H29</f>
        <v>0</v>
      </c>
      <c r="M29" s="307"/>
      <c r="N29" s="307">
        <f>N10*H29</f>
        <v>0</v>
      </c>
      <c r="O29" s="307">
        <f>O10*H29</f>
        <v>0</v>
      </c>
      <c r="P29" s="249"/>
      <c r="Q29" s="250"/>
      <c r="R29" s="251"/>
      <c r="S29" s="340">
        <f>H29-I29-J29-K29-L29-M29-N29-O29-P29+R29</f>
        <v>0</v>
      </c>
    </row>
    <row r="30" spans="1:19" ht="12.75" customHeight="1" thickBot="1">
      <c r="A30" s="264"/>
      <c r="B30" s="332"/>
      <c r="C30" s="264"/>
      <c r="D30" s="341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</row>
    <row r="31" spans="1:19" ht="12.75" customHeight="1" thickBot="1">
      <c r="A31" s="342" t="s">
        <v>53</v>
      </c>
      <c r="B31" s="343"/>
      <c r="C31" s="344"/>
      <c r="D31" s="345">
        <f>D23+D25+D27+D29</f>
        <v>0</v>
      </c>
      <c r="E31" s="346">
        <f>E23</f>
        <v>0</v>
      </c>
      <c r="F31" s="347">
        <f>F23</f>
        <v>0</v>
      </c>
      <c r="G31" s="348">
        <f>SUM(D31:F31)</f>
        <v>0</v>
      </c>
      <c r="H31" s="349">
        <f aca="true" t="shared" si="5" ref="H31:S31">H23+H25+H27+H29</f>
        <v>0</v>
      </c>
      <c r="I31" s="350">
        <f t="shared" si="5"/>
        <v>0</v>
      </c>
      <c r="J31" s="350">
        <f t="shared" si="5"/>
        <v>0</v>
      </c>
      <c r="K31" s="350">
        <f t="shared" si="5"/>
        <v>0</v>
      </c>
      <c r="L31" s="350">
        <f t="shared" si="5"/>
        <v>0</v>
      </c>
      <c r="M31" s="350">
        <f t="shared" si="5"/>
        <v>0</v>
      </c>
      <c r="N31" s="350">
        <f t="shared" si="5"/>
        <v>0</v>
      </c>
      <c r="O31" s="350">
        <f t="shared" si="5"/>
        <v>0</v>
      </c>
      <c r="P31" s="350">
        <f t="shared" si="5"/>
        <v>0</v>
      </c>
      <c r="Q31" s="350"/>
      <c r="R31" s="350">
        <f t="shared" si="5"/>
        <v>0</v>
      </c>
      <c r="S31" s="351">
        <f t="shared" si="5"/>
        <v>0</v>
      </c>
    </row>
  </sheetData>
  <sheetProtection sheet="1" objects="1" scenarios="1"/>
  <mergeCells count="9">
    <mergeCell ref="F26:G26"/>
    <mergeCell ref="F28:G28"/>
    <mergeCell ref="B5:G5"/>
    <mergeCell ref="B7:G7"/>
    <mergeCell ref="B6:G6"/>
    <mergeCell ref="O2:R3"/>
    <mergeCell ref="B2:G2"/>
    <mergeCell ref="B3:G3"/>
    <mergeCell ref="B4:G4"/>
  </mergeCells>
  <printOptions/>
  <pageMargins left="0.2" right="0.21" top="0.984251969" bottom="0.984251969" header="0.4921259845" footer="0.49212598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zoomScale="125" zoomScaleNormal="125" zoomScalePageLayoutView="0" workbookViewId="0" topLeftCell="A1">
      <selection activeCell="A3" sqref="A3"/>
    </sheetView>
  </sheetViews>
  <sheetFormatPr defaultColWidth="9.7109375" defaultRowHeight="11.25" customHeight="1"/>
  <cols>
    <col min="1" max="1" width="14.421875" style="13" customWidth="1"/>
    <col min="2" max="13" width="9.7109375" style="13" customWidth="1"/>
    <col min="14" max="14" width="11.7109375" style="13" customWidth="1"/>
    <col min="15" max="16384" width="9.7109375" style="13" customWidth="1"/>
  </cols>
  <sheetData>
    <row r="1" spans="1:14" ht="11.25" customHeight="1">
      <c r="A1" s="490" t="s">
        <v>157</v>
      </c>
      <c r="B1" s="490"/>
      <c r="C1" s="490"/>
      <c r="D1" s="490"/>
      <c r="E1" s="490"/>
      <c r="F1" s="9"/>
      <c r="G1" s="8"/>
      <c r="H1" s="11"/>
      <c r="I1" s="487" t="s">
        <v>156</v>
      </c>
      <c r="J1" s="487"/>
      <c r="K1" s="10" t="s">
        <v>65</v>
      </c>
      <c r="L1" s="10"/>
      <c r="M1" s="490" t="s">
        <v>158</v>
      </c>
      <c r="N1" s="488"/>
    </row>
    <row r="2" spans="1:14" ht="11.25" customHeight="1">
      <c r="A2" s="490"/>
      <c r="B2" s="490"/>
      <c r="C2" s="490"/>
      <c r="D2" s="490"/>
      <c r="E2" s="490"/>
      <c r="F2" s="9"/>
      <c r="G2" s="8"/>
      <c r="H2" s="11"/>
      <c r="I2" s="487"/>
      <c r="J2" s="487"/>
      <c r="K2" s="61" t="s">
        <v>66</v>
      </c>
      <c r="L2" s="61"/>
      <c r="M2" s="490"/>
      <c r="N2" s="489"/>
    </row>
    <row r="3" spans="1:14" ht="11.25" customHeight="1">
      <c r="A3" s="2"/>
      <c r="B3" s="8"/>
      <c r="C3" s="8"/>
      <c r="D3" s="8"/>
      <c r="E3" s="8"/>
      <c r="F3" s="8"/>
      <c r="G3" s="8"/>
      <c r="H3" s="59"/>
      <c r="I3" s="59"/>
      <c r="J3" s="8"/>
      <c r="K3" s="8"/>
      <c r="L3" s="8"/>
      <c r="M3" s="12"/>
      <c r="N3" s="60"/>
    </row>
    <row r="4" spans="1:14" ht="11.25" customHeight="1">
      <c r="A4" s="54" t="s">
        <v>105</v>
      </c>
      <c r="B4" s="62"/>
      <c r="C4" s="63"/>
      <c r="D4" s="64"/>
      <c r="E4" s="64"/>
      <c r="F4" s="64"/>
      <c r="G4" s="64"/>
      <c r="H4" s="65"/>
      <c r="I4" s="66"/>
      <c r="J4" s="64"/>
      <c r="K4" s="67"/>
      <c r="L4" s="67"/>
      <c r="M4" s="68"/>
      <c r="N4" s="190" t="s">
        <v>74</v>
      </c>
    </row>
    <row r="5" spans="1:14" ht="11.25" customHeight="1">
      <c r="A5" s="14" t="s">
        <v>102</v>
      </c>
      <c r="B5" s="15"/>
      <c r="C5" s="16"/>
      <c r="D5" s="17"/>
      <c r="E5" s="17"/>
      <c r="F5" s="17"/>
      <c r="G5" s="17"/>
      <c r="H5" s="18"/>
      <c r="I5" s="19"/>
      <c r="J5" s="17"/>
      <c r="K5" s="20"/>
      <c r="L5" s="20"/>
      <c r="M5" s="21"/>
      <c r="N5" s="191">
        <f aca="true" t="shared" si="0" ref="N5:N18">SUM(B5:M5)</f>
        <v>0</v>
      </c>
    </row>
    <row r="6" spans="1:14" ht="11.25" customHeight="1">
      <c r="A6" s="55" t="s">
        <v>85</v>
      </c>
      <c r="B6" s="22"/>
      <c r="C6" s="23"/>
      <c r="D6" s="24"/>
      <c r="E6" s="24"/>
      <c r="F6" s="24"/>
      <c r="G6" s="24"/>
      <c r="H6" s="25"/>
      <c r="I6" s="26"/>
      <c r="J6" s="24"/>
      <c r="K6" s="27"/>
      <c r="L6" s="27"/>
      <c r="M6" s="28"/>
      <c r="N6" s="191">
        <f t="shared" si="0"/>
        <v>0</v>
      </c>
    </row>
    <row r="7" spans="1:14" ht="11.25" customHeight="1">
      <c r="A7" s="55" t="s">
        <v>86</v>
      </c>
      <c r="B7" s="22"/>
      <c r="C7" s="23"/>
      <c r="D7" s="24"/>
      <c r="E7" s="24"/>
      <c r="F7" s="24"/>
      <c r="G7" s="24"/>
      <c r="H7" s="25"/>
      <c r="I7" s="26"/>
      <c r="J7" s="24"/>
      <c r="K7" s="27"/>
      <c r="L7" s="27"/>
      <c r="M7" s="28"/>
      <c r="N7" s="191">
        <f t="shared" si="0"/>
        <v>0</v>
      </c>
    </row>
    <row r="8" spans="1:14" ht="11.25" customHeight="1">
      <c r="A8" s="14" t="s">
        <v>87</v>
      </c>
      <c r="B8" s="22"/>
      <c r="C8" s="23"/>
      <c r="D8" s="24"/>
      <c r="E8" s="24"/>
      <c r="F8" s="24"/>
      <c r="G8" s="24"/>
      <c r="H8" s="25"/>
      <c r="I8" s="26"/>
      <c r="J8" s="24"/>
      <c r="K8" s="27"/>
      <c r="L8" s="27"/>
      <c r="M8" s="28"/>
      <c r="N8" s="191">
        <f t="shared" si="0"/>
        <v>0</v>
      </c>
    </row>
    <row r="9" spans="1:14" ht="11.25" customHeight="1">
      <c r="A9" s="55" t="s">
        <v>0</v>
      </c>
      <c r="B9" s="22"/>
      <c r="C9" s="23"/>
      <c r="D9" s="24"/>
      <c r="E9" s="24"/>
      <c r="F9" s="24"/>
      <c r="G9" s="24"/>
      <c r="H9" s="25"/>
      <c r="I9" s="26"/>
      <c r="J9" s="24"/>
      <c r="K9" s="27"/>
      <c r="L9" s="27"/>
      <c r="M9" s="28"/>
      <c r="N9" s="191">
        <f t="shared" si="0"/>
        <v>0</v>
      </c>
    </row>
    <row r="10" spans="1:14" ht="11.25" customHeight="1">
      <c r="A10" s="55" t="s">
        <v>88</v>
      </c>
      <c r="B10" s="22"/>
      <c r="C10" s="23"/>
      <c r="D10" s="24"/>
      <c r="E10" s="24"/>
      <c r="F10" s="24"/>
      <c r="G10" s="24"/>
      <c r="H10" s="25"/>
      <c r="I10" s="26"/>
      <c r="J10" s="24"/>
      <c r="K10" s="27"/>
      <c r="L10" s="27"/>
      <c r="M10" s="28"/>
      <c r="N10" s="191">
        <f t="shared" si="0"/>
        <v>0</v>
      </c>
    </row>
    <row r="11" spans="1:14" ht="11.25" customHeight="1">
      <c r="A11" s="14" t="s">
        <v>89</v>
      </c>
      <c r="B11" s="22"/>
      <c r="C11" s="23"/>
      <c r="D11" s="24"/>
      <c r="E11" s="24"/>
      <c r="F11" s="24"/>
      <c r="G11" s="24"/>
      <c r="H11" s="25"/>
      <c r="I11" s="26"/>
      <c r="J11" s="24"/>
      <c r="K11" s="27"/>
      <c r="L11" s="27"/>
      <c r="M11" s="28"/>
      <c r="N11" s="191">
        <f t="shared" si="0"/>
        <v>0</v>
      </c>
    </row>
    <row r="12" spans="1:14" ht="11.25" customHeight="1">
      <c r="A12" s="55" t="s">
        <v>90</v>
      </c>
      <c r="B12" s="22"/>
      <c r="C12" s="23"/>
      <c r="D12" s="24"/>
      <c r="E12" s="24"/>
      <c r="F12" s="24"/>
      <c r="G12" s="24"/>
      <c r="H12" s="25"/>
      <c r="I12" s="26"/>
      <c r="J12" s="24"/>
      <c r="K12" s="27"/>
      <c r="L12" s="27"/>
      <c r="M12" s="28"/>
      <c r="N12" s="191">
        <f t="shared" si="0"/>
        <v>0</v>
      </c>
    </row>
    <row r="13" spans="1:14" ht="11.25" customHeight="1">
      <c r="A13" s="55" t="s">
        <v>91</v>
      </c>
      <c r="B13" s="22"/>
      <c r="C13" s="23"/>
      <c r="D13" s="24"/>
      <c r="E13" s="24"/>
      <c r="F13" s="24"/>
      <c r="G13" s="24"/>
      <c r="H13" s="25"/>
      <c r="I13" s="26"/>
      <c r="J13" s="24"/>
      <c r="K13" s="27"/>
      <c r="L13" s="27"/>
      <c r="M13" s="28"/>
      <c r="N13" s="191">
        <f t="shared" si="0"/>
        <v>0</v>
      </c>
    </row>
    <row r="14" spans="1:14" ht="11.25" customHeight="1">
      <c r="A14" s="14" t="s">
        <v>92</v>
      </c>
      <c r="B14" s="22"/>
      <c r="C14" s="23"/>
      <c r="D14" s="24"/>
      <c r="E14" s="24"/>
      <c r="F14" s="24"/>
      <c r="G14" s="24"/>
      <c r="H14" s="25"/>
      <c r="I14" s="26"/>
      <c r="J14" s="24"/>
      <c r="K14" s="27"/>
      <c r="L14" s="27"/>
      <c r="M14" s="28"/>
      <c r="N14" s="191">
        <f t="shared" si="0"/>
        <v>0</v>
      </c>
    </row>
    <row r="15" spans="1:14" ht="11.25" customHeight="1">
      <c r="A15" s="55" t="s">
        <v>93</v>
      </c>
      <c r="B15" s="22"/>
      <c r="C15" s="23"/>
      <c r="D15" s="24"/>
      <c r="E15" s="24"/>
      <c r="F15" s="24"/>
      <c r="G15" s="24"/>
      <c r="H15" s="25"/>
      <c r="I15" s="26"/>
      <c r="J15" s="24"/>
      <c r="K15" s="27"/>
      <c r="L15" s="27"/>
      <c r="M15" s="28"/>
      <c r="N15" s="191">
        <f t="shared" si="0"/>
        <v>0</v>
      </c>
    </row>
    <row r="16" spans="1:14" ht="11.25" customHeight="1">
      <c r="A16" s="55" t="s">
        <v>94</v>
      </c>
      <c r="B16" s="29"/>
      <c r="C16" s="30"/>
      <c r="D16" s="31"/>
      <c r="E16" s="31"/>
      <c r="F16" s="31"/>
      <c r="G16" s="31"/>
      <c r="H16" s="47"/>
      <c r="I16" s="48"/>
      <c r="J16" s="31"/>
      <c r="K16" s="33"/>
      <c r="L16" s="33"/>
      <c r="M16" s="34"/>
      <c r="N16" s="191">
        <f t="shared" si="0"/>
        <v>0</v>
      </c>
    </row>
    <row r="17" spans="1:14" ht="11.25" customHeight="1">
      <c r="A17" s="55"/>
      <c r="B17" s="22"/>
      <c r="C17" s="23"/>
      <c r="D17" s="23"/>
      <c r="E17" s="23"/>
      <c r="F17" s="23"/>
      <c r="G17" s="23"/>
      <c r="H17" s="26"/>
      <c r="I17" s="25"/>
      <c r="J17" s="24"/>
      <c r="K17" s="24"/>
      <c r="L17" s="24"/>
      <c r="M17" s="58"/>
      <c r="N17" s="191">
        <f t="shared" si="0"/>
        <v>0</v>
      </c>
    </row>
    <row r="18" spans="1:14" ht="11.25" customHeight="1">
      <c r="A18" s="56"/>
      <c r="B18" s="43"/>
      <c r="C18" s="44"/>
      <c r="D18" s="44"/>
      <c r="E18" s="44"/>
      <c r="F18" s="44"/>
      <c r="G18" s="44"/>
      <c r="H18" s="45"/>
      <c r="I18" s="32"/>
      <c r="J18" s="44"/>
      <c r="K18" s="46"/>
      <c r="L18" s="42"/>
      <c r="M18" s="46"/>
      <c r="N18" s="192">
        <f t="shared" si="0"/>
        <v>0</v>
      </c>
    </row>
    <row r="19" spans="1:14" ht="11.25" customHeight="1">
      <c r="A19" s="35"/>
      <c r="B19" s="69">
        <f>SUM(B5:B18)</f>
        <v>0</v>
      </c>
      <c r="C19" s="69">
        <f aca="true" t="shared" si="1" ref="C19:N19">SUM(C5:C18)</f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/>
      <c r="M19" s="70">
        <f t="shared" si="1"/>
        <v>0</v>
      </c>
      <c r="N19" s="74">
        <f t="shared" si="1"/>
        <v>0</v>
      </c>
    </row>
    <row r="20" spans="1:14" ht="11.25" customHeight="1">
      <c r="A20" s="53"/>
      <c r="B20" s="36"/>
      <c r="C20" s="36"/>
      <c r="D20" s="36"/>
      <c r="E20" s="36"/>
      <c r="F20" s="36"/>
      <c r="G20" s="36"/>
      <c r="H20" s="37"/>
      <c r="I20" s="37"/>
      <c r="J20" s="36"/>
      <c r="K20" s="36"/>
      <c r="L20" s="36"/>
      <c r="M20" s="36"/>
      <c r="N20" s="38"/>
    </row>
    <row r="21" spans="1:14" ht="11.25" customHeight="1">
      <c r="A21" s="39"/>
      <c r="B21" s="40"/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  <c r="N21" s="52" t="s">
        <v>162</v>
      </c>
    </row>
    <row r="22" spans="1:14" ht="11.25" customHeight="1">
      <c r="A22" s="14" t="s">
        <v>102</v>
      </c>
      <c r="B22" s="15"/>
      <c r="C22" s="16"/>
      <c r="D22" s="17"/>
      <c r="E22" s="17"/>
      <c r="F22" s="17"/>
      <c r="G22" s="17"/>
      <c r="H22" s="18"/>
      <c r="I22" s="19"/>
      <c r="J22" s="17"/>
      <c r="K22" s="20"/>
      <c r="L22" s="20"/>
      <c r="M22" s="21"/>
      <c r="N22" s="193">
        <f aca="true" t="shared" si="2" ref="N22:N35">SUM(B22:M22)</f>
        <v>0</v>
      </c>
    </row>
    <row r="23" spans="1:14" ht="11.25" customHeight="1">
      <c r="A23" s="55" t="s">
        <v>85</v>
      </c>
      <c r="B23" s="22"/>
      <c r="C23" s="23"/>
      <c r="D23" s="24"/>
      <c r="E23" s="24"/>
      <c r="F23" s="24"/>
      <c r="G23" s="24"/>
      <c r="H23" s="25"/>
      <c r="I23" s="26"/>
      <c r="J23" s="24"/>
      <c r="K23" s="27"/>
      <c r="L23" s="27"/>
      <c r="M23" s="28"/>
      <c r="N23" s="193">
        <f t="shared" si="2"/>
        <v>0</v>
      </c>
    </row>
    <row r="24" spans="1:14" ht="11.25" customHeight="1">
      <c r="A24" s="55" t="s">
        <v>86</v>
      </c>
      <c r="B24" s="22"/>
      <c r="C24" s="23"/>
      <c r="D24" s="24"/>
      <c r="E24" s="24"/>
      <c r="F24" s="24"/>
      <c r="G24" s="24"/>
      <c r="H24" s="25"/>
      <c r="I24" s="26"/>
      <c r="J24" s="24"/>
      <c r="K24" s="27"/>
      <c r="L24" s="27"/>
      <c r="M24" s="28"/>
      <c r="N24" s="193">
        <f t="shared" si="2"/>
        <v>0</v>
      </c>
    </row>
    <row r="25" spans="1:14" ht="11.25" customHeight="1">
      <c r="A25" s="14" t="s">
        <v>87</v>
      </c>
      <c r="B25" s="22"/>
      <c r="C25" s="23"/>
      <c r="D25" s="24"/>
      <c r="E25" s="24"/>
      <c r="F25" s="24"/>
      <c r="G25" s="24"/>
      <c r="H25" s="25"/>
      <c r="I25" s="26"/>
      <c r="J25" s="24"/>
      <c r="K25" s="27"/>
      <c r="L25" s="27"/>
      <c r="M25" s="28"/>
      <c r="N25" s="193">
        <f t="shared" si="2"/>
        <v>0</v>
      </c>
    </row>
    <row r="26" spans="1:14" ht="11.25" customHeight="1">
      <c r="A26" s="55" t="s">
        <v>0</v>
      </c>
      <c r="B26" s="22"/>
      <c r="C26" s="23"/>
      <c r="D26" s="24"/>
      <c r="E26" s="24"/>
      <c r="F26" s="24"/>
      <c r="G26" s="24"/>
      <c r="H26" s="25"/>
      <c r="I26" s="26"/>
      <c r="J26" s="24"/>
      <c r="K26" s="27"/>
      <c r="L26" s="27"/>
      <c r="M26" s="28"/>
      <c r="N26" s="193">
        <f t="shared" si="2"/>
        <v>0</v>
      </c>
    </row>
    <row r="27" spans="1:14" ht="11.25" customHeight="1">
      <c r="A27" s="55" t="s">
        <v>88</v>
      </c>
      <c r="B27" s="22"/>
      <c r="C27" s="23"/>
      <c r="D27" s="24"/>
      <c r="E27" s="24"/>
      <c r="F27" s="24"/>
      <c r="G27" s="24"/>
      <c r="H27" s="25"/>
      <c r="I27" s="26"/>
      <c r="J27" s="24"/>
      <c r="K27" s="27"/>
      <c r="L27" s="27"/>
      <c r="M27" s="28"/>
      <c r="N27" s="193">
        <f t="shared" si="2"/>
        <v>0</v>
      </c>
    </row>
    <row r="28" spans="1:14" ht="11.25" customHeight="1">
      <c r="A28" s="14" t="s">
        <v>89</v>
      </c>
      <c r="B28" s="22"/>
      <c r="C28" s="23"/>
      <c r="D28" s="24"/>
      <c r="E28" s="24"/>
      <c r="F28" s="24"/>
      <c r="G28" s="24"/>
      <c r="H28" s="25"/>
      <c r="I28" s="26"/>
      <c r="J28" s="24"/>
      <c r="K28" s="27"/>
      <c r="L28" s="27"/>
      <c r="M28" s="28"/>
      <c r="N28" s="193">
        <f t="shared" si="2"/>
        <v>0</v>
      </c>
    </row>
    <row r="29" spans="1:14" ht="11.25" customHeight="1">
      <c r="A29" s="55" t="s">
        <v>90</v>
      </c>
      <c r="B29" s="22"/>
      <c r="C29" s="23"/>
      <c r="D29" s="24"/>
      <c r="E29" s="24"/>
      <c r="F29" s="24"/>
      <c r="G29" s="24"/>
      <c r="H29" s="25"/>
      <c r="I29" s="26"/>
      <c r="J29" s="24"/>
      <c r="K29" s="27"/>
      <c r="L29" s="27"/>
      <c r="M29" s="28"/>
      <c r="N29" s="193">
        <f t="shared" si="2"/>
        <v>0</v>
      </c>
    </row>
    <row r="30" spans="1:14" ht="11.25" customHeight="1">
      <c r="A30" s="55" t="s">
        <v>91</v>
      </c>
      <c r="B30" s="22"/>
      <c r="C30" s="23"/>
      <c r="D30" s="24"/>
      <c r="E30" s="24"/>
      <c r="F30" s="24"/>
      <c r="G30" s="24"/>
      <c r="H30" s="25"/>
      <c r="I30" s="26"/>
      <c r="J30" s="24"/>
      <c r="K30" s="27"/>
      <c r="L30" s="27"/>
      <c r="M30" s="28"/>
      <c r="N30" s="193">
        <f t="shared" si="2"/>
        <v>0</v>
      </c>
    </row>
    <row r="31" spans="1:14" ht="11.25" customHeight="1">
      <c r="A31" s="14" t="s">
        <v>92</v>
      </c>
      <c r="B31" s="22"/>
      <c r="C31" s="23"/>
      <c r="D31" s="24"/>
      <c r="E31" s="24"/>
      <c r="F31" s="24"/>
      <c r="G31" s="24"/>
      <c r="H31" s="25"/>
      <c r="I31" s="26"/>
      <c r="J31" s="24"/>
      <c r="K31" s="27"/>
      <c r="L31" s="27"/>
      <c r="M31" s="28"/>
      <c r="N31" s="193">
        <f t="shared" si="2"/>
        <v>0</v>
      </c>
    </row>
    <row r="32" spans="1:14" ht="11.25" customHeight="1">
      <c r="A32" s="55" t="s">
        <v>93</v>
      </c>
      <c r="B32" s="22"/>
      <c r="C32" s="23"/>
      <c r="D32" s="24"/>
      <c r="E32" s="24"/>
      <c r="F32" s="24"/>
      <c r="G32" s="24"/>
      <c r="H32" s="25"/>
      <c r="I32" s="26"/>
      <c r="J32" s="24"/>
      <c r="K32" s="27"/>
      <c r="L32" s="27"/>
      <c r="M32" s="28"/>
      <c r="N32" s="193">
        <f t="shared" si="2"/>
        <v>0</v>
      </c>
    </row>
    <row r="33" spans="1:14" ht="11.25" customHeight="1">
      <c r="A33" s="55" t="s">
        <v>94</v>
      </c>
      <c r="B33" s="29"/>
      <c r="C33" s="30"/>
      <c r="D33" s="31"/>
      <c r="E33" s="31"/>
      <c r="F33" s="31"/>
      <c r="G33" s="31"/>
      <c r="H33" s="47"/>
      <c r="I33" s="48"/>
      <c r="J33" s="31"/>
      <c r="K33" s="33"/>
      <c r="L33" s="33"/>
      <c r="M33" s="34"/>
      <c r="N33" s="194">
        <f t="shared" si="2"/>
        <v>0</v>
      </c>
    </row>
    <row r="34" spans="1:14" ht="11.25" customHeight="1">
      <c r="A34" s="14"/>
      <c r="B34" s="22"/>
      <c r="C34" s="24"/>
      <c r="D34" s="24"/>
      <c r="E34" s="24"/>
      <c r="F34" s="24"/>
      <c r="G34" s="24"/>
      <c r="H34" s="25"/>
      <c r="I34" s="25"/>
      <c r="J34" s="24"/>
      <c r="K34" s="24"/>
      <c r="L34" s="24"/>
      <c r="M34" s="57"/>
      <c r="N34" s="194">
        <f t="shared" si="2"/>
        <v>0</v>
      </c>
    </row>
    <row r="35" spans="1:14" ht="11.25" customHeight="1">
      <c r="A35" s="35"/>
      <c r="B35" s="49"/>
      <c r="C35" s="50"/>
      <c r="D35" s="50"/>
      <c r="E35" s="50"/>
      <c r="F35" s="50"/>
      <c r="G35" s="50"/>
      <c r="H35" s="45"/>
      <c r="I35" s="32"/>
      <c r="J35" s="50"/>
      <c r="K35" s="51"/>
      <c r="L35" s="42"/>
      <c r="M35" s="51"/>
      <c r="N35" s="195">
        <f t="shared" si="2"/>
        <v>0</v>
      </c>
    </row>
    <row r="36" spans="1:14" ht="11.25" customHeight="1">
      <c r="A36" s="35"/>
      <c r="B36" s="71">
        <f>SUM(B22:B35)</f>
        <v>0</v>
      </c>
      <c r="C36" s="72">
        <f aca="true" t="shared" si="3" ref="C36:N36">SUM(C22:C35)</f>
        <v>0</v>
      </c>
      <c r="D36" s="72">
        <f t="shared" si="3"/>
        <v>0</v>
      </c>
      <c r="E36" s="72">
        <f t="shared" si="3"/>
        <v>0</v>
      </c>
      <c r="F36" s="72">
        <f t="shared" si="3"/>
        <v>0</v>
      </c>
      <c r="G36" s="72">
        <f t="shared" si="3"/>
        <v>0</v>
      </c>
      <c r="H36" s="72">
        <f t="shared" si="3"/>
        <v>0</v>
      </c>
      <c r="I36" s="72">
        <f t="shared" si="3"/>
        <v>0</v>
      </c>
      <c r="J36" s="72">
        <f t="shared" si="3"/>
        <v>0</v>
      </c>
      <c r="K36" s="72">
        <f t="shared" si="3"/>
        <v>0</v>
      </c>
      <c r="L36" s="72"/>
      <c r="M36" s="73">
        <f t="shared" si="3"/>
        <v>0</v>
      </c>
      <c r="N36" s="75">
        <f t="shared" si="3"/>
        <v>0</v>
      </c>
    </row>
  </sheetData>
  <sheetProtection sheet="1" objects="1" scenarios="1"/>
  <mergeCells count="4">
    <mergeCell ref="I1:J2"/>
    <mergeCell ref="N1:N2"/>
    <mergeCell ref="M1:M2"/>
    <mergeCell ref="A1:E2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showZeros="0" zoomScalePageLayoutView="0" workbookViewId="0" topLeftCell="A1">
      <selection activeCell="C23" sqref="C23"/>
    </sheetView>
  </sheetViews>
  <sheetFormatPr defaultColWidth="11.421875" defaultRowHeight="13.5" customHeight="1"/>
  <cols>
    <col min="1" max="1" width="20.140625" style="358" customWidth="1"/>
    <col min="2" max="2" width="13.8515625" style="358" customWidth="1"/>
    <col min="3" max="3" width="9.421875" style="358" customWidth="1"/>
    <col min="4" max="4" width="9.8515625" style="358" customWidth="1"/>
    <col min="5" max="5" width="10.421875" style="358" customWidth="1"/>
    <col min="6" max="6" width="13.140625" style="358" customWidth="1"/>
    <col min="7" max="7" width="18.7109375" style="358" customWidth="1"/>
    <col min="8" max="8" width="0.42578125" style="358" customWidth="1"/>
    <col min="9" max="12" width="11.421875" style="358" hidden="1" customWidth="1"/>
    <col min="13" max="16384" width="11.421875" style="358" customWidth="1"/>
  </cols>
  <sheetData>
    <row r="1" spans="1:8" ht="13.5" customHeight="1">
      <c r="A1" s="352"/>
      <c r="B1" s="353"/>
      <c r="C1" s="492" t="s">
        <v>156</v>
      </c>
      <c r="D1" s="492"/>
      <c r="E1" s="354" t="s">
        <v>65</v>
      </c>
      <c r="F1" s="355"/>
      <c r="G1" s="356"/>
      <c r="H1" s="357"/>
    </row>
    <row r="2" spans="1:8" ht="13.5" customHeight="1">
      <c r="A2" s="359"/>
      <c r="B2" s="360"/>
      <c r="C2" s="493"/>
      <c r="D2" s="493"/>
      <c r="E2" s="361" t="s">
        <v>66</v>
      </c>
      <c r="F2" s="362"/>
      <c r="G2" s="363"/>
      <c r="H2" s="364"/>
    </row>
    <row r="3" spans="1:8" ht="17.25" customHeight="1">
      <c r="A3" s="365" t="s">
        <v>106</v>
      </c>
      <c r="B3" s="366"/>
      <c r="C3" s="367"/>
      <c r="D3" s="367"/>
      <c r="E3" s="367"/>
      <c r="F3" s="368" t="s">
        <v>107</v>
      </c>
      <c r="G3" s="366"/>
      <c r="H3" s="364"/>
    </row>
    <row r="4" spans="1:10" ht="13.5" customHeight="1">
      <c r="A4" s="369"/>
      <c r="B4" s="366"/>
      <c r="C4" s="367"/>
      <c r="D4" s="367"/>
      <c r="E4" s="367"/>
      <c r="F4" s="4"/>
      <c r="G4" s="4"/>
      <c r="H4" s="364"/>
      <c r="J4" s="370"/>
    </row>
    <row r="5" spans="1:8" ht="13.5" customHeight="1">
      <c r="A5" s="369" t="s">
        <v>108</v>
      </c>
      <c r="B5" s="138"/>
      <c r="C5" s="367"/>
      <c r="D5" s="367"/>
      <c r="E5" s="367"/>
      <c r="F5" s="5"/>
      <c r="G5" s="5"/>
      <c r="H5" s="364"/>
    </row>
    <row r="6" spans="1:8" ht="13.5" customHeight="1">
      <c r="A6" s="369" t="s">
        <v>109</v>
      </c>
      <c r="B6" s="139"/>
      <c r="C6" s="367"/>
      <c r="D6" s="367"/>
      <c r="E6" s="367"/>
      <c r="F6" s="7"/>
      <c r="G6" s="7"/>
      <c r="H6" s="364"/>
    </row>
    <row r="7" spans="1:8" ht="13.5" customHeight="1">
      <c r="A7" s="369"/>
      <c r="B7" s="366"/>
      <c r="C7" s="367"/>
      <c r="D7" s="367"/>
      <c r="E7" s="371" t="s">
        <v>99</v>
      </c>
      <c r="F7" s="491"/>
      <c r="G7" s="491"/>
      <c r="H7" s="364"/>
    </row>
    <row r="8" spans="1:8" ht="13.5" customHeight="1">
      <c r="A8" s="372" t="s">
        <v>119</v>
      </c>
      <c r="B8" s="366"/>
      <c r="C8" s="367"/>
      <c r="D8" s="367"/>
      <c r="E8" s="367"/>
      <c r="F8" s="367"/>
      <c r="G8" s="366" t="s">
        <v>7</v>
      </c>
      <c r="H8" s="364"/>
    </row>
    <row r="9" spans="1:8" ht="13.5" customHeight="1">
      <c r="A9" s="369" t="s">
        <v>110</v>
      </c>
      <c r="B9" s="366"/>
      <c r="C9" s="367"/>
      <c r="D9" s="367"/>
      <c r="E9" s="144"/>
      <c r="F9" s="367"/>
      <c r="G9" s="373">
        <f>E9</f>
        <v>0</v>
      </c>
      <c r="H9" s="364"/>
    </row>
    <row r="10" spans="1:8" ht="13.5" customHeight="1">
      <c r="A10" s="369" t="s">
        <v>114</v>
      </c>
      <c r="B10" s="366"/>
      <c r="C10" s="367"/>
      <c r="D10" s="367"/>
      <c r="E10" s="145"/>
      <c r="F10" s="367"/>
      <c r="G10" s="373">
        <f>E10</f>
        <v>0</v>
      </c>
      <c r="H10" s="364"/>
    </row>
    <row r="11" spans="1:8" ht="13.5" customHeight="1">
      <c r="A11" s="369" t="s">
        <v>113</v>
      </c>
      <c r="B11" s="374" t="s">
        <v>68</v>
      </c>
      <c r="C11" s="141"/>
      <c r="D11" s="371" t="s">
        <v>5</v>
      </c>
      <c r="E11" s="146"/>
      <c r="F11" s="367"/>
      <c r="G11" s="373">
        <f>C11*E11</f>
        <v>0</v>
      </c>
      <c r="H11" s="364"/>
    </row>
    <row r="12" spans="1:8" ht="13.5" customHeight="1">
      <c r="A12" s="369" t="s">
        <v>112</v>
      </c>
      <c r="B12" s="375" t="s">
        <v>6</v>
      </c>
      <c r="C12" s="142"/>
      <c r="D12" s="371" t="s">
        <v>120</v>
      </c>
      <c r="E12" s="376">
        <f>G11</f>
        <v>0</v>
      </c>
      <c r="F12" s="367"/>
      <c r="G12" s="373">
        <f>G11*C12/100</f>
        <v>0</v>
      </c>
      <c r="H12" s="364"/>
    </row>
    <row r="13" spans="1:8" ht="13.5" customHeight="1">
      <c r="A13" s="369" t="s">
        <v>111</v>
      </c>
      <c r="B13" s="377" t="s">
        <v>6</v>
      </c>
      <c r="C13" s="143"/>
      <c r="D13" s="371" t="s">
        <v>120</v>
      </c>
      <c r="E13" s="376">
        <f>G11</f>
        <v>0</v>
      </c>
      <c r="F13" s="367"/>
      <c r="G13" s="373">
        <f>C13*E13/100</f>
        <v>0</v>
      </c>
      <c r="H13" s="364"/>
    </row>
    <row r="14" spans="1:8" ht="13.5" customHeight="1">
      <c r="A14" s="369" t="s">
        <v>97</v>
      </c>
      <c r="B14" s="366"/>
      <c r="C14" s="367"/>
      <c r="D14" s="367"/>
      <c r="E14" s="145"/>
      <c r="F14" s="367"/>
      <c r="G14" s="378">
        <f>E14</f>
        <v>0</v>
      </c>
      <c r="H14" s="364"/>
    </row>
    <row r="15" spans="1:8" ht="13.5" customHeight="1">
      <c r="A15" s="369" t="s">
        <v>80</v>
      </c>
      <c r="B15" s="362"/>
      <c r="C15" s="362"/>
      <c r="D15" s="362"/>
      <c r="E15" s="147"/>
      <c r="F15" s="367"/>
      <c r="G15" s="379">
        <f>E15</f>
        <v>0</v>
      </c>
      <c r="H15" s="364"/>
    </row>
    <row r="16" spans="1:8" ht="13.5" customHeight="1">
      <c r="A16" s="369"/>
      <c r="B16" s="362"/>
      <c r="C16" s="362"/>
      <c r="D16" s="362"/>
      <c r="E16" s="362"/>
      <c r="F16" s="380"/>
      <c r="G16" s="381">
        <f>SUM(G9:G15)</f>
        <v>0</v>
      </c>
      <c r="H16" s="364"/>
    </row>
    <row r="17" spans="1:8" ht="13.5" customHeight="1">
      <c r="A17" s="369" t="s">
        <v>115</v>
      </c>
      <c r="B17" s="362"/>
      <c r="C17" s="362"/>
      <c r="D17" s="362"/>
      <c r="E17" s="403"/>
      <c r="F17" s="380"/>
      <c r="G17" s="382">
        <f>E17</f>
        <v>0</v>
      </c>
      <c r="H17" s="364"/>
    </row>
    <row r="18" spans="1:8" ht="13.5" customHeight="1">
      <c r="A18" s="369" t="s">
        <v>116</v>
      </c>
      <c r="B18" s="363" t="s">
        <v>68</v>
      </c>
      <c r="C18" s="403"/>
      <c r="D18" s="363" t="s">
        <v>51</v>
      </c>
      <c r="E18" s="403"/>
      <c r="F18" s="380"/>
      <c r="G18" s="383">
        <f>E18*C18</f>
        <v>0</v>
      </c>
      <c r="H18" s="364"/>
    </row>
    <row r="19" spans="1:8" ht="13.5" customHeight="1">
      <c r="A19" s="369" t="s">
        <v>117</v>
      </c>
      <c r="B19" s="362"/>
      <c r="C19" s="362"/>
      <c r="D19" s="362"/>
      <c r="E19" s="403"/>
      <c r="F19" s="380"/>
      <c r="G19" s="384">
        <f>E19</f>
        <v>0</v>
      </c>
      <c r="H19" s="364"/>
    </row>
    <row r="20" spans="1:8" ht="13.5" customHeight="1">
      <c r="A20" s="369"/>
      <c r="B20" s="362"/>
      <c r="C20" s="362"/>
      <c r="D20" s="362"/>
      <c r="E20" s="362"/>
      <c r="F20" s="380"/>
      <c r="G20" s="383">
        <f>G19+G18+G17+G16</f>
        <v>0</v>
      </c>
      <c r="H20" s="364"/>
    </row>
    <row r="21" spans="1:8" ht="13.5" customHeight="1">
      <c r="A21" s="369"/>
      <c r="B21" s="362"/>
      <c r="C21" s="362"/>
      <c r="D21" s="362"/>
      <c r="E21" s="362"/>
      <c r="F21" s="380"/>
      <c r="G21" s="381"/>
      <c r="H21" s="364"/>
    </row>
    <row r="22" spans="1:8" ht="13.5" customHeight="1">
      <c r="A22" s="372" t="s">
        <v>118</v>
      </c>
      <c r="B22" s="366"/>
      <c r="C22" s="367"/>
      <c r="D22" s="366" t="s">
        <v>7</v>
      </c>
      <c r="E22" s="366"/>
      <c r="F22" s="366" t="s">
        <v>7</v>
      </c>
      <c r="G22" s="376"/>
      <c r="H22" s="364"/>
    </row>
    <row r="23" spans="1:8" ht="13.5" customHeight="1">
      <c r="A23" s="369"/>
      <c r="B23" s="366" t="s">
        <v>75</v>
      </c>
      <c r="C23" s="6">
        <v>0.05275</v>
      </c>
      <c r="D23" s="385">
        <f>SUM(G9:G14)</f>
        <v>0</v>
      </c>
      <c r="E23" s="376"/>
      <c r="F23" s="386">
        <f>-D23*C23</f>
        <v>0</v>
      </c>
      <c r="G23" s="376"/>
      <c r="H23" s="364"/>
    </row>
    <row r="24" spans="1:8" ht="13.5" customHeight="1">
      <c r="A24" s="369"/>
      <c r="B24" s="366" t="s">
        <v>76</v>
      </c>
      <c r="C24" s="6">
        <v>0.011</v>
      </c>
      <c r="D24" s="385">
        <f>SUM(G9:G14)</f>
        <v>0</v>
      </c>
      <c r="E24" s="376"/>
      <c r="F24" s="386">
        <f aca="true" t="shared" si="0" ref="F24:F32">-D24*C24</f>
        <v>0</v>
      </c>
      <c r="G24" s="376"/>
      <c r="H24" s="364"/>
    </row>
    <row r="25" spans="1:8" ht="13.5" customHeight="1">
      <c r="A25" s="369"/>
      <c r="B25" s="366" t="s">
        <v>77</v>
      </c>
      <c r="C25" s="6">
        <v>0</v>
      </c>
      <c r="D25" s="385">
        <f>SUM(G9:G14)</f>
        <v>0</v>
      </c>
      <c r="E25" s="376"/>
      <c r="F25" s="386">
        <f t="shared" si="0"/>
        <v>0</v>
      </c>
      <c r="G25" s="376"/>
      <c r="H25" s="364"/>
    </row>
    <row r="26" spans="1:8" ht="13.5" customHeight="1">
      <c r="A26" s="369"/>
      <c r="B26" s="366" t="s">
        <v>78</v>
      </c>
      <c r="C26" s="6">
        <v>0.003</v>
      </c>
      <c r="D26" s="385">
        <f>SUM(G9:G14)</f>
        <v>0</v>
      </c>
      <c r="E26" s="376"/>
      <c r="F26" s="386">
        <f t="shared" si="0"/>
        <v>0</v>
      </c>
      <c r="G26" s="376"/>
      <c r="H26" s="364"/>
    </row>
    <row r="27" spans="1:8" ht="13.5" customHeight="1">
      <c r="A27" s="369"/>
      <c r="B27" s="366" t="s">
        <v>121</v>
      </c>
      <c r="C27" s="6">
        <v>0</v>
      </c>
      <c r="D27" s="385">
        <f>SUM(G9:G14)</f>
        <v>0</v>
      </c>
      <c r="E27" s="376"/>
      <c r="F27" s="386">
        <f t="shared" si="0"/>
        <v>0</v>
      </c>
      <c r="G27" s="376"/>
      <c r="H27" s="364"/>
    </row>
    <row r="28" spans="1:8" ht="13.5" customHeight="1">
      <c r="A28" s="369"/>
      <c r="B28" s="366" t="s">
        <v>80</v>
      </c>
      <c r="C28" s="6">
        <v>0</v>
      </c>
      <c r="D28" s="385">
        <f>SUM(G9:G14)</f>
        <v>0</v>
      </c>
      <c r="E28" s="376"/>
      <c r="F28" s="386">
        <f t="shared" si="0"/>
        <v>0</v>
      </c>
      <c r="G28" s="376"/>
      <c r="H28" s="364"/>
    </row>
    <row r="29" spans="1:8" ht="13.5" customHeight="1">
      <c r="A29" s="369"/>
      <c r="B29" s="387" t="s">
        <v>81</v>
      </c>
      <c r="C29" s="6">
        <v>0</v>
      </c>
      <c r="D29" s="385">
        <f>G20</f>
        <v>0</v>
      </c>
      <c r="E29" s="376"/>
      <c r="F29" s="386">
        <f t="shared" si="0"/>
        <v>0</v>
      </c>
      <c r="G29" s="376"/>
      <c r="H29" s="364"/>
    </row>
    <row r="30" spans="1:8" ht="13.5" customHeight="1">
      <c r="A30" s="369"/>
      <c r="B30" s="366" t="s">
        <v>122</v>
      </c>
      <c r="C30" s="6">
        <v>0</v>
      </c>
      <c r="D30" s="385">
        <f>SUM(G9:G14)</f>
        <v>0</v>
      </c>
      <c r="E30" s="376"/>
      <c r="F30" s="386">
        <f t="shared" si="0"/>
        <v>0</v>
      </c>
      <c r="G30" s="376"/>
      <c r="H30" s="364"/>
    </row>
    <row r="31" spans="1:8" ht="13.5" customHeight="1">
      <c r="A31" s="369"/>
      <c r="B31" s="366" t="s">
        <v>123</v>
      </c>
      <c r="C31" s="388"/>
      <c r="D31" s="140"/>
      <c r="E31" s="376"/>
      <c r="F31" s="386">
        <f>-D31</f>
        <v>0</v>
      </c>
      <c r="G31" s="376"/>
      <c r="H31" s="364"/>
    </row>
    <row r="32" spans="1:8" ht="13.5" customHeight="1">
      <c r="A32" s="369"/>
      <c r="B32" s="366" t="s">
        <v>81</v>
      </c>
      <c r="C32" s="6">
        <v>0</v>
      </c>
      <c r="D32" s="389">
        <f>SUM(G9:G15)</f>
        <v>0</v>
      </c>
      <c r="E32" s="376"/>
      <c r="F32" s="386">
        <f t="shared" si="0"/>
        <v>0</v>
      </c>
      <c r="G32" s="376"/>
      <c r="H32" s="364"/>
    </row>
    <row r="33" spans="1:8" ht="13.5" customHeight="1">
      <c r="A33" s="369"/>
      <c r="B33" s="366" t="s">
        <v>124</v>
      </c>
      <c r="C33" s="390"/>
      <c r="D33" s="140"/>
      <c r="E33" s="376"/>
      <c r="F33" s="386">
        <f>-D33</f>
        <v>0</v>
      </c>
      <c r="G33" s="391">
        <f>SUM(F23:F33)</f>
        <v>0</v>
      </c>
      <c r="H33" s="364"/>
    </row>
    <row r="34" spans="1:8" ht="13.5" customHeight="1">
      <c r="A34" s="369"/>
      <c r="B34" s="366"/>
      <c r="C34" s="367"/>
      <c r="D34" s="392"/>
      <c r="E34" s="367"/>
      <c r="F34" s="376"/>
      <c r="G34" s="393">
        <f>SUM(G20:G33)</f>
        <v>0</v>
      </c>
      <c r="H34" s="364"/>
    </row>
    <row r="35" spans="1:8" ht="13.5" customHeight="1">
      <c r="A35" s="369"/>
      <c r="B35" s="366" t="s">
        <v>125</v>
      </c>
      <c r="C35" s="367"/>
      <c r="D35" s="140"/>
      <c r="E35" s="367"/>
      <c r="F35" s="376"/>
      <c r="G35" s="394">
        <f>D35</f>
        <v>0</v>
      </c>
      <c r="H35" s="364"/>
    </row>
    <row r="36" spans="1:8" ht="13.5" customHeight="1">
      <c r="A36" s="369"/>
      <c r="B36" s="366"/>
      <c r="C36" s="367"/>
      <c r="D36" s="367"/>
      <c r="E36" s="367"/>
      <c r="F36" s="376"/>
      <c r="G36" s="395"/>
      <c r="H36" s="364"/>
    </row>
    <row r="37" spans="1:8" ht="15.75" customHeight="1">
      <c r="A37" s="372" t="s">
        <v>126</v>
      </c>
      <c r="B37" s="366" t="s">
        <v>129</v>
      </c>
      <c r="C37" s="3"/>
      <c r="D37" s="3"/>
      <c r="E37" s="3"/>
      <c r="F37" s="376"/>
      <c r="G37" s="396">
        <f>SUM(G34:G35)</f>
        <v>0</v>
      </c>
      <c r="H37" s="364"/>
    </row>
    <row r="38" spans="1:8" ht="16.5" customHeight="1">
      <c r="A38" s="372" t="s">
        <v>127</v>
      </c>
      <c r="B38" s="3"/>
      <c r="C38" s="3"/>
      <c r="D38" s="367"/>
      <c r="E38" s="397" t="s">
        <v>128</v>
      </c>
      <c r="F38" s="3"/>
      <c r="G38" s="3"/>
      <c r="H38" s="364"/>
    </row>
    <row r="39" spans="1:8" ht="13.5" customHeight="1">
      <c r="A39" s="398"/>
      <c r="B39" s="399"/>
      <c r="C39" s="399"/>
      <c r="D39" s="399"/>
      <c r="E39" s="399"/>
      <c r="F39" s="399"/>
      <c r="G39" s="400"/>
      <c r="H39" s="401"/>
    </row>
    <row r="40" ht="13.5" customHeight="1">
      <c r="G40" s="402"/>
    </row>
    <row r="41" ht="13.5" customHeight="1">
      <c r="G41" s="402"/>
    </row>
    <row r="42" ht="13.5" customHeight="1">
      <c r="G42" s="402"/>
    </row>
    <row r="43" ht="13.5" customHeight="1">
      <c r="G43" s="402"/>
    </row>
    <row r="44" ht="13.5" customHeight="1">
      <c r="G44" s="402"/>
    </row>
    <row r="45" ht="13.5" customHeight="1">
      <c r="G45" s="402"/>
    </row>
    <row r="46" ht="13.5" customHeight="1">
      <c r="G46" s="402"/>
    </row>
    <row r="47" ht="13.5" customHeight="1">
      <c r="G47" s="402"/>
    </row>
    <row r="48" ht="13.5" customHeight="1">
      <c r="G48" s="402"/>
    </row>
    <row r="49" ht="13.5" customHeight="1">
      <c r="G49" s="402"/>
    </row>
    <row r="50" ht="13.5" customHeight="1">
      <c r="G50" s="402"/>
    </row>
    <row r="51" ht="13.5" customHeight="1">
      <c r="G51" s="402"/>
    </row>
    <row r="52" ht="13.5" customHeight="1">
      <c r="G52" s="402"/>
    </row>
    <row r="53" ht="13.5" customHeight="1">
      <c r="G53" s="402"/>
    </row>
    <row r="54" ht="13.5" customHeight="1">
      <c r="G54" s="402"/>
    </row>
  </sheetData>
  <sheetProtection sheet="1" objects="1" scenarios="1"/>
  <mergeCells count="2">
    <mergeCell ref="F7:G7"/>
    <mergeCell ref="C1:D2"/>
  </mergeCells>
  <printOptions/>
  <pageMargins left="1.08" right="0.39" top="0.984251969" bottom="0.984251969" header="0.4921259845" footer="0.49212598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4"/>
  <sheetViews>
    <sheetView showGridLines="0" showZeros="0" zoomScale="125" zoomScaleNormal="125" zoomScalePageLayoutView="0" workbookViewId="0" topLeftCell="A1">
      <selection activeCell="C5" sqref="C5"/>
    </sheetView>
  </sheetViews>
  <sheetFormatPr defaultColWidth="11.421875" defaultRowHeight="12.75"/>
  <cols>
    <col min="1" max="13" width="7.7109375" style="0" customWidth="1"/>
    <col min="14" max="14" width="11.140625" style="0" customWidth="1"/>
  </cols>
  <sheetData>
    <row r="1" ht="5.25" customHeight="1"/>
    <row r="2" spans="1:7" ht="12" customHeight="1">
      <c r="A2" s="149" t="s">
        <v>130</v>
      </c>
      <c r="E2" s="494" t="s">
        <v>108</v>
      </c>
      <c r="F2" s="494"/>
      <c r="G2" s="158"/>
    </row>
    <row r="3" ht="3" customHeight="1">
      <c r="A3" s="148"/>
    </row>
    <row r="4" spans="1:14" ht="10.5" customHeight="1">
      <c r="A4" s="78" t="s">
        <v>133</v>
      </c>
      <c r="D4" s="90"/>
      <c r="E4" s="90"/>
      <c r="F4" s="90"/>
      <c r="G4" s="90"/>
      <c r="I4" s="78" t="s">
        <v>131</v>
      </c>
      <c r="K4" s="90"/>
      <c r="L4" s="90"/>
      <c r="M4" s="90"/>
      <c r="N4" s="90"/>
    </row>
    <row r="5" spans="1:14" ht="10.5" customHeight="1">
      <c r="A5" s="78" t="s">
        <v>134</v>
      </c>
      <c r="D5" s="84"/>
      <c r="E5" s="84"/>
      <c r="F5" s="84"/>
      <c r="G5" s="84"/>
      <c r="I5" s="78" t="s">
        <v>1</v>
      </c>
      <c r="K5" s="84"/>
      <c r="L5" s="84"/>
      <c r="M5" s="84"/>
      <c r="N5" s="84"/>
    </row>
    <row r="6" spans="1:14" ht="10.5" customHeight="1">
      <c r="A6" s="78"/>
      <c r="D6" s="84"/>
      <c r="E6" s="84"/>
      <c r="F6" s="84"/>
      <c r="G6" s="84"/>
      <c r="I6" s="78"/>
      <c r="K6" s="84"/>
      <c r="L6" s="84"/>
      <c r="M6" s="84"/>
      <c r="N6" s="84"/>
    </row>
    <row r="7" spans="1:14" ht="10.5" customHeight="1">
      <c r="A7" s="78" t="s">
        <v>135</v>
      </c>
      <c r="D7" s="84"/>
      <c r="E7" s="84"/>
      <c r="F7" s="84"/>
      <c r="G7" s="84"/>
      <c r="I7" s="78" t="s">
        <v>132</v>
      </c>
      <c r="K7" s="84"/>
      <c r="L7" s="84"/>
      <c r="M7" s="84"/>
      <c r="N7" s="84"/>
    </row>
    <row r="8" spans="1:14" ht="10.5" customHeight="1">
      <c r="A8" s="78" t="s">
        <v>136</v>
      </c>
      <c r="D8" s="84"/>
      <c r="E8" s="84"/>
      <c r="F8" s="84"/>
      <c r="G8" s="84"/>
      <c r="K8" s="84"/>
      <c r="L8" s="84"/>
      <c r="M8" s="84"/>
      <c r="N8" s="84"/>
    </row>
    <row r="9" ht="4.5" customHeight="1"/>
    <row r="10" spans="1:14" ht="10.5" customHeight="1">
      <c r="A10" s="152" t="s">
        <v>137</v>
      </c>
      <c r="B10" s="157" t="s">
        <v>8</v>
      </c>
      <c r="C10" s="156" t="s">
        <v>9</v>
      </c>
      <c r="D10" s="156" t="s">
        <v>10</v>
      </c>
      <c r="E10" s="156" t="s">
        <v>11</v>
      </c>
      <c r="F10" s="156" t="s">
        <v>12</v>
      </c>
      <c r="G10" s="156" t="s">
        <v>13</v>
      </c>
      <c r="H10" s="156" t="s">
        <v>14</v>
      </c>
      <c r="I10" s="156" t="s">
        <v>15</v>
      </c>
      <c r="J10" s="156" t="s">
        <v>16</v>
      </c>
      <c r="K10" s="156" t="s">
        <v>17</v>
      </c>
      <c r="L10" s="156" t="s">
        <v>18</v>
      </c>
      <c r="M10" s="155" t="s">
        <v>19</v>
      </c>
      <c r="N10" s="153" t="s">
        <v>2</v>
      </c>
    </row>
    <row r="11" spans="1:14" ht="10.5" customHeight="1">
      <c r="A11" s="154" t="s">
        <v>138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7"/>
      <c r="N11" s="168"/>
    </row>
    <row r="12" spans="1:14" ht="10.5" customHeight="1">
      <c r="A12" s="150" t="s">
        <v>20</v>
      </c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1"/>
      <c r="N12" s="169">
        <f>SUM(B12:M12)</f>
        <v>0</v>
      </c>
    </row>
    <row r="13" spans="1:14" ht="10.5" customHeight="1">
      <c r="A13" s="150" t="s">
        <v>21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1"/>
      <c r="N13" s="169">
        <f aca="true" t="shared" si="0" ref="N13:N42">SUM(B13:M13)</f>
        <v>0</v>
      </c>
    </row>
    <row r="14" spans="1:14" ht="10.5" customHeight="1">
      <c r="A14" s="150" t="s">
        <v>22</v>
      </c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1"/>
      <c r="N14" s="169">
        <f t="shared" si="0"/>
        <v>0</v>
      </c>
    </row>
    <row r="15" spans="1:14" ht="10.5" customHeight="1">
      <c r="A15" s="150" t="s">
        <v>23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1"/>
      <c r="N15" s="169">
        <f t="shared" si="0"/>
        <v>0</v>
      </c>
    </row>
    <row r="16" spans="1:14" ht="10.5" customHeight="1">
      <c r="A16" s="150" t="s">
        <v>24</v>
      </c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1"/>
      <c r="N16" s="169">
        <f t="shared" si="0"/>
        <v>0</v>
      </c>
    </row>
    <row r="17" spans="1:14" ht="10.5" customHeight="1">
      <c r="A17" s="150" t="s">
        <v>25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169">
        <f t="shared" si="0"/>
        <v>0</v>
      </c>
    </row>
    <row r="18" spans="1:14" ht="10.5" customHeight="1">
      <c r="A18" s="150" t="s">
        <v>26</v>
      </c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169">
        <f t="shared" si="0"/>
        <v>0</v>
      </c>
    </row>
    <row r="19" spans="1:14" ht="10.5" customHeight="1">
      <c r="A19" s="150" t="s">
        <v>27</v>
      </c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  <c r="N19" s="169">
        <f t="shared" si="0"/>
        <v>0</v>
      </c>
    </row>
    <row r="20" spans="1:14" ht="10.5" customHeight="1">
      <c r="A20" s="150" t="s">
        <v>28</v>
      </c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/>
      <c r="N20" s="169">
        <f t="shared" si="0"/>
        <v>0</v>
      </c>
    </row>
    <row r="21" spans="1:14" ht="10.5" customHeight="1">
      <c r="A21" s="150" t="s">
        <v>17</v>
      </c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/>
      <c r="N21" s="169">
        <f t="shared" si="0"/>
        <v>0</v>
      </c>
    </row>
    <row r="22" spans="1:14" ht="10.5" customHeight="1">
      <c r="A22" s="150" t="s">
        <v>18</v>
      </c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/>
      <c r="N22" s="169">
        <f t="shared" si="0"/>
        <v>0</v>
      </c>
    </row>
    <row r="23" spans="1:14" ht="10.5" customHeight="1">
      <c r="A23" s="150" t="s">
        <v>19</v>
      </c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  <c r="N23" s="169">
        <f t="shared" si="0"/>
        <v>0</v>
      </c>
    </row>
    <row r="24" spans="1:14" ht="10.5" customHeight="1">
      <c r="A24" s="150" t="s">
        <v>29</v>
      </c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  <c r="N24" s="169">
        <f t="shared" si="0"/>
        <v>0</v>
      </c>
    </row>
    <row r="25" spans="1:14" ht="10.5" customHeight="1">
      <c r="A25" s="150" t="s">
        <v>30</v>
      </c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169">
        <f t="shared" si="0"/>
        <v>0</v>
      </c>
    </row>
    <row r="26" spans="1:14" ht="10.5" customHeight="1">
      <c r="A26" s="150" t="s">
        <v>31</v>
      </c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1"/>
      <c r="N26" s="169">
        <f t="shared" si="0"/>
        <v>0</v>
      </c>
    </row>
    <row r="27" spans="1:14" ht="10.5" customHeight="1">
      <c r="A27" s="150" t="s">
        <v>32</v>
      </c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/>
      <c r="N27" s="169">
        <f t="shared" si="0"/>
        <v>0</v>
      </c>
    </row>
    <row r="28" spans="1:14" ht="10.5" customHeight="1">
      <c r="A28" s="150" t="s">
        <v>33</v>
      </c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/>
      <c r="N28" s="169">
        <f t="shared" si="0"/>
        <v>0</v>
      </c>
    </row>
    <row r="29" spans="1:14" ht="10.5" customHeight="1">
      <c r="A29" s="150" t="s">
        <v>34</v>
      </c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/>
      <c r="N29" s="169">
        <f t="shared" si="0"/>
        <v>0</v>
      </c>
    </row>
    <row r="30" spans="1:14" ht="10.5" customHeight="1">
      <c r="A30" s="150" t="s">
        <v>35</v>
      </c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/>
      <c r="N30" s="169">
        <f t="shared" si="0"/>
        <v>0</v>
      </c>
    </row>
    <row r="31" spans="1:14" ht="10.5" customHeight="1">
      <c r="A31" s="150" t="s">
        <v>36</v>
      </c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69">
        <f t="shared" si="0"/>
        <v>0</v>
      </c>
    </row>
    <row r="32" spans="1:14" ht="10.5" customHeight="1">
      <c r="A32" s="150" t="s">
        <v>37</v>
      </c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169">
        <f t="shared" si="0"/>
        <v>0</v>
      </c>
    </row>
    <row r="33" spans="1:14" ht="10.5" customHeight="1">
      <c r="A33" s="150" t="s">
        <v>38</v>
      </c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1"/>
      <c r="N33" s="169">
        <f t="shared" si="0"/>
        <v>0</v>
      </c>
    </row>
    <row r="34" spans="1:14" ht="10.5" customHeight="1">
      <c r="A34" s="150" t="s">
        <v>39</v>
      </c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  <c r="N34" s="169">
        <f t="shared" si="0"/>
        <v>0</v>
      </c>
    </row>
    <row r="35" spans="1:14" ht="10.5" customHeight="1">
      <c r="A35" s="150" t="s">
        <v>40</v>
      </c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169">
        <f t="shared" si="0"/>
        <v>0</v>
      </c>
    </row>
    <row r="36" spans="1:14" ht="10.5" customHeight="1">
      <c r="A36" s="150" t="s">
        <v>41</v>
      </c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1"/>
      <c r="N36" s="169">
        <f t="shared" si="0"/>
        <v>0</v>
      </c>
    </row>
    <row r="37" spans="1:14" ht="10.5" customHeight="1">
      <c r="A37" s="150" t="s">
        <v>42</v>
      </c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1"/>
      <c r="N37" s="169">
        <f t="shared" si="0"/>
        <v>0</v>
      </c>
    </row>
    <row r="38" spans="1:14" ht="10.5" customHeight="1">
      <c r="A38" s="150" t="s">
        <v>43</v>
      </c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N38" s="169">
        <f t="shared" si="0"/>
        <v>0</v>
      </c>
    </row>
    <row r="39" spans="1:14" ht="10.5" customHeight="1">
      <c r="A39" s="150" t="s">
        <v>44</v>
      </c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  <c r="N39" s="169">
        <f t="shared" si="0"/>
        <v>0</v>
      </c>
    </row>
    <row r="40" spans="1:14" ht="10.5" customHeight="1">
      <c r="A40" s="150" t="s">
        <v>45</v>
      </c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1"/>
      <c r="N40" s="169">
        <f t="shared" si="0"/>
        <v>0</v>
      </c>
    </row>
    <row r="41" spans="1:14" ht="10.5" customHeight="1">
      <c r="A41" s="150" t="s">
        <v>46</v>
      </c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1"/>
      <c r="N41" s="169">
        <f t="shared" si="0"/>
        <v>0</v>
      </c>
    </row>
    <row r="42" spans="1:14" ht="10.5" customHeight="1">
      <c r="A42" s="151" t="s">
        <v>47</v>
      </c>
      <c r="B42" s="162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170">
        <f t="shared" si="0"/>
        <v>0</v>
      </c>
    </row>
    <row r="43" spans="1:14" ht="10.5" customHeight="1">
      <c r="A43" s="152"/>
      <c r="B43" s="171">
        <f>SUM(B11:B42)</f>
        <v>0</v>
      </c>
      <c r="C43" s="172">
        <f>SUM(C11:C42)</f>
        <v>0</v>
      </c>
      <c r="D43" s="172">
        <f aca="true" t="shared" si="1" ref="D43:L43">SUM(D11:D42)</f>
        <v>0</v>
      </c>
      <c r="E43" s="172">
        <f t="shared" si="1"/>
        <v>0</v>
      </c>
      <c r="F43" s="172">
        <f t="shared" si="1"/>
        <v>0</v>
      </c>
      <c r="G43" s="172">
        <f t="shared" si="1"/>
        <v>0</v>
      </c>
      <c r="H43" s="172">
        <f t="shared" si="1"/>
        <v>0</v>
      </c>
      <c r="I43" s="172">
        <f t="shared" si="1"/>
        <v>0</v>
      </c>
      <c r="J43" s="172">
        <f t="shared" si="1"/>
        <v>0</v>
      </c>
      <c r="K43" s="172">
        <f t="shared" si="1"/>
        <v>0</v>
      </c>
      <c r="L43" s="172">
        <f t="shared" si="1"/>
        <v>0</v>
      </c>
      <c r="M43" s="173">
        <f>SUM(M11:M42)</f>
        <v>0</v>
      </c>
      <c r="N43" s="174">
        <f>SUM(N11:N42)</f>
        <v>0</v>
      </c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 sheet="1" objects="1" scenarios="1"/>
  <mergeCells count="1">
    <mergeCell ref="E2:F2"/>
  </mergeCells>
  <printOptions/>
  <pageMargins left="0.9055118110236221" right="0.56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zoomScalePageLayoutView="0" workbookViewId="0" topLeftCell="A1">
      <selection activeCell="F25" sqref="F25"/>
    </sheetView>
  </sheetViews>
  <sheetFormatPr defaultColWidth="11.421875" defaultRowHeight="12.75"/>
  <cols>
    <col min="1" max="1" width="6.00390625" style="181" customWidth="1"/>
    <col min="2" max="2" width="9.7109375" style="181" customWidth="1"/>
    <col min="3" max="3" width="11.421875" style="181" customWidth="1"/>
    <col min="4" max="4" width="14.8515625" style="181" customWidth="1"/>
    <col min="5" max="6" width="9.28125" style="181" customWidth="1"/>
    <col min="7" max="7" width="4.28125" style="181" customWidth="1"/>
    <col min="8" max="8" width="4.421875" style="181" customWidth="1"/>
    <col min="9" max="16384" width="11.421875" style="181" customWidth="1"/>
  </cols>
  <sheetData>
    <row r="1" spans="4:6" ht="12.75" customHeight="1">
      <c r="D1" s="407" t="s">
        <v>159</v>
      </c>
      <c r="E1" s="408" t="s">
        <v>65</v>
      </c>
      <c r="F1" s="409" t="s">
        <v>66</v>
      </c>
    </row>
    <row r="2" ht="16.5" customHeight="1">
      <c r="A2" s="410" t="s">
        <v>139</v>
      </c>
    </row>
    <row r="3" spans="1:5" ht="12" customHeight="1">
      <c r="A3" s="411" t="s">
        <v>140</v>
      </c>
      <c r="B3" s="411"/>
      <c r="C3" s="90"/>
      <c r="D3" s="90"/>
      <c r="E3" s="90"/>
    </row>
    <row r="4" spans="1:5" ht="12" customHeight="1">
      <c r="A4" s="411" t="s">
        <v>1</v>
      </c>
      <c r="B4" s="411"/>
      <c r="C4" s="84"/>
      <c r="D4" s="84"/>
      <c r="E4" s="84"/>
    </row>
    <row r="5" spans="1:5" ht="12" customHeight="1">
      <c r="A5" s="411"/>
      <c r="B5" s="411"/>
      <c r="C5" s="84"/>
      <c r="D5" s="84"/>
      <c r="E5" s="84"/>
    </row>
    <row r="6" spans="1:5" ht="12" customHeight="1">
      <c r="A6" s="411" t="s">
        <v>136</v>
      </c>
      <c r="B6" s="411"/>
      <c r="C6" s="84"/>
      <c r="D6" s="84"/>
      <c r="E6" s="84"/>
    </row>
    <row r="7" spans="1:11" ht="12" customHeight="1">
      <c r="A7" s="411" t="s">
        <v>131</v>
      </c>
      <c r="B7" s="411"/>
      <c r="C7" s="84"/>
      <c r="D7" s="84"/>
      <c r="E7" s="84"/>
      <c r="K7" s="412"/>
    </row>
    <row r="8" ht="12" customHeight="1"/>
    <row r="9" spans="1:5" ht="12" customHeight="1">
      <c r="A9" s="413" t="s">
        <v>138</v>
      </c>
      <c r="B9" s="414" t="s">
        <v>68</v>
      </c>
      <c r="C9" s="505" t="s">
        <v>109</v>
      </c>
      <c r="D9" s="501"/>
      <c r="E9" s="502"/>
    </row>
    <row r="10" spans="1:5" ht="12" customHeight="1">
      <c r="A10" s="415" t="s">
        <v>8</v>
      </c>
      <c r="B10" s="404"/>
      <c r="C10" s="505"/>
      <c r="D10" s="503"/>
      <c r="E10" s="504"/>
    </row>
    <row r="11" spans="1:9" ht="12" customHeight="1">
      <c r="A11" s="416" t="s">
        <v>9</v>
      </c>
      <c r="B11" s="405"/>
      <c r="C11" s="417"/>
      <c r="F11" s="506"/>
      <c r="G11" s="506"/>
      <c r="H11" s="506"/>
      <c r="I11" s="506"/>
    </row>
    <row r="12" spans="1:9" ht="12" customHeight="1">
      <c r="A12" s="416" t="s">
        <v>10</v>
      </c>
      <c r="B12" s="405"/>
      <c r="C12" s="417"/>
      <c r="D12" s="419" t="s">
        <v>141</v>
      </c>
      <c r="F12" s="507"/>
      <c r="G12" s="507"/>
      <c r="H12" s="507"/>
      <c r="I12" s="507"/>
    </row>
    <row r="13" spans="1:9" ht="12" customHeight="1">
      <c r="A13" s="416" t="s">
        <v>11</v>
      </c>
      <c r="B13" s="405"/>
      <c r="C13" s="420"/>
      <c r="D13" s="421">
        <f>SUM(B10:B40)</f>
        <v>0</v>
      </c>
      <c r="E13" s="418" t="s">
        <v>51</v>
      </c>
      <c r="F13" s="182">
        <v>0</v>
      </c>
      <c r="G13" s="469" t="s">
        <v>48</v>
      </c>
      <c r="H13" s="470" t="s">
        <v>49</v>
      </c>
      <c r="I13" s="471">
        <f>D13*F13</f>
        <v>0</v>
      </c>
    </row>
    <row r="14" spans="1:9" ht="12" customHeight="1">
      <c r="A14" s="416" t="s">
        <v>12</v>
      </c>
      <c r="B14" s="405"/>
      <c r="G14" s="422"/>
      <c r="H14" s="422"/>
      <c r="I14" s="423"/>
    </row>
    <row r="15" spans="1:9" ht="12" customHeight="1">
      <c r="A15" s="416" t="s">
        <v>13</v>
      </c>
      <c r="B15" s="405"/>
      <c r="D15" s="424" t="s">
        <v>160</v>
      </c>
      <c r="E15" s="425"/>
      <c r="F15" s="183">
        <v>0.004</v>
      </c>
      <c r="G15" s="424"/>
      <c r="H15" s="472"/>
      <c r="I15" s="451">
        <f>I13*F15</f>
        <v>0</v>
      </c>
    </row>
    <row r="16" spans="1:9" ht="12" customHeight="1">
      <c r="A16" s="416" t="s">
        <v>14</v>
      </c>
      <c r="B16" s="405"/>
      <c r="D16" s="427" t="s">
        <v>161</v>
      </c>
      <c r="E16" s="428"/>
      <c r="F16" s="184">
        <v>0.14</v>
      </c>
      <c r="G16" s="424"/>
      <c r="H16" s="429"/>
      <c r="I16" s="430">
        <f>I13*F16</f>
        <v>0</v>
      </c>
    </row>
    <row r="17" spans="1:9" ht="12" customHeight="1">
      <c r="A17" s="416" t="s">
        <v>15</v>
      </c>
      <c r="B17" s="405"/>
      <c r="D17" s="431" t="s">
        <v>74</v>
      </c>
      <c r="E17" s="432"/>
      <c r="F17" s="433"/>
      <c r="G17" s="434"/>
      <c r="H17" s="435" t="s">
        <v>49</v>
      </c>
      <c r="I17" s="436">
        <f>SUM(I13:I16)</f>
        <v>0</v>
      </c>
    </row>
    <row r="18" spans="1:9" ht="12" customHeight="1">
      <c r="A18" s="416" t="s">
        <v>16</v>
      </c>
      <c r="B18" s="405"/>
      <c r="D18" s="437"/>
      <c r="E18" s="426"/>
      <c r="F18" s="438"/>
      <c r="G18" s="422"/>
      <c r="H18" s="439"/>
      <c r="I18" s="440"/>
    </row>
    <row r="19" spans="1:9" ht="12" customHeight="1">
      <c r="A19" s="416" t="s">
        <v>17</v>
      </c>
      <c r="B19" s="405"/>
      <c r="D19" s="441" t="s">
        <v>152</v>
      </c>
      <c r="E19" s="442"/>
      <c r="F19" s="121"/>
      <c r="G19" s="449"/>
      <c r="H19" s="473"/>
      <c r="I19" s="474">
        <f>F19</f>
        <v>0</v>
      </c>
    </row>
    <row r="20" spans="1:9" ht="12" customHeight="1">
      <c r="A20" s="416" t="s">
        <v>18</v>
      </c>
      <c r="B20" s="405"/>
      <c r="D20" s="441" t="s">
        <v>153</v>
      </c>
      <c r="E20" s="442"/>
      <c r="F20" s="443"/>
      <c r="G20" s="422"/>
      <c r="H20" s="439"/>
      <c r="I20" s="440"/>
    </row>
    <row r="21" spans="1:9" ht="12" customHeight="1">
      <c r="A21" s="416" t="s">
        <v>19</v>
      </c>
      <c r="B21" s="405"/>
      <c r="D21" s="467"/>
      <c r="E21" s="444" t="s">
        <v>51</v>
      </c>
      <c r="F21" s="121"/>
      <c r="G21" s="449"/>
      <c r="H21" s="473"/>
      <c r="I21" s="474">
        <f>F21*D21</f>
        <v>0</v>
      </c>
    </row>
    <row r="22" spans="1:9" ht="12" customHeight="1">
      <c r="A22" s="416" t="s">
        <v>29</v>
      </c>
      <c r="B22" s="405"/>
      <c r="D22" s="441" t="s">
        <v>154</v>
      </c>
      <c r="E22" s="442"/>
      <c r="F22" s="121"/>
      <c r="G22" s="422"/>
      <c r="H22" s="445"/>
      <c r="I22" s="446">
        <f>F22</f>
        <v>0</v>
      </c>
    </row>
    <row r="23" spans="1:9" ht="12" customHeight="1">
      <c r="A23" s="416" t="s">
        <v>30</v>
      </c>
      <c r="B23" s="405"/>
      <c r="D23" s="437"/>
      <c r="E23" s="422"/>
      <c r="F23" s="422"/>
      <c r="G23" s="422"/>
      <c r="H23" s="439" t="s">
        <v>49</v>
      </c>
      <c r="I23" s="447">
        <f>SUM(I17:I22)</f>
        <v>0</v>
      </c>
    </row>
    <row r="24" spans="1:9" ht="12" customHeight="1">
      <c r="A24" s="416" t="s">
        <v>31</v>
      </c>
      <c r="B24" s="405"/>
      <c r="D24" s="437"/>
      <c r="E24" s="422"/>
      <c r="F24" s="422"/>
      <c r="G24" s="422"/>
      <c r="H24" s="439"/>
      <c r="I24" s="440"/>
    </row>
    <row r="25" spans="1:9" ht="12" customHeight="1">
      <c r="A25" s="416" t="s">
        <v>32</v>
      </c>
      <c r="B25" s="405"/>
      <c r="D25" s="424" t="s">
        <v>142</v>
      </c>
      <c r="E25" s="448"/>
      <c r="F25" s="184">
        <v>0.06375</v>
      </c>
      <c r="G25" s="449"/>
      <c r="H25" s="450"/>
      <c r="I25" s="451">
        <f>$I$17*-F25</f>
        <v>0</v>
      </c>
    </row>
    <row r="26" spans="1:9" ht="12" customHeight="1">
      <c r="A26" s="416" t="s">
        <v>33</v>
      </c>
      <c r="B26" s="405"/>
      <c r="D26" s="427" t="s">
        <v>50</v>
      </c>
      <c r="E26" s="452"/>
      <c r="F26" s="184">
        <v>0</v>
      </c>
      <c r="G26" s="453"/>
      <c r="H26" s="454"/>
      <c r="I26" s="455">
        <f>$I$17*-F26</f>
        <v>0</v>
      </c>
    </row>
    <row r="27" spans="1:9" ht="12" customHeight="1">
      <c r="A27" s="416" t="s">
        <v>34</v>
      </c>
      <c r="B27" s="405"/>
      <c r="D27" s="427" t="s">
        <v>143</v>
      </c>
      <c r="E27" s="452"/>
      <c r="F27" s="184">
        <v>0.003</v>
      </c>
      <c r="G27" s="453"/>
      <c r="H27" s="454"/>
      <c r="I27" s="455">
        <f>$I$17*-F27</f>
        <v>0</v>
      </c>
    </row>
    <row r="28" spans="1:9" ht="12" customHeight="1">
      <c r="A28" s="416" t="s">
        <v>35</v>
      </c>
      <c r="B28" s="405"/>
      <c r="D28" s="427" t="s">
        <v>144</v>
      </c>
      <c r="E28" s="452"/>
      <c r="F28" s="184">
        <v>0</v>
      </c>
      <c r="G28" s="453"/>
      <c r="H28" s="454"/>
      <c r="I28" s="455">
        <f>I17*-F28</f>
        <v>0</v>
      </c>
    </row>
    <row r="29" spans="1:9" ht="12" customHeight="1">
      <c r="A29" s="416" t="s">
        <v>36</v>
      </c>
      <c r="B29" s="405"/>
      <c r="D29" s="427" t="s">
        <v>145</v>
      </c>
      <c r="E29" s="452"/>
      <c r="F29" s="184">
        <v>0</v>
      </c>
      <c r="G29" s="453"/>
      <c r="H29" s="454"/>
      <c r="I29" s="455">
        <f>I17*-F29</f>
        <v>0</v>
      </c>
    </row>
    <row r="30" spans="1:9" ht="12" customHeight="1">
      <c r="A30" s="416" t="s">
        <v>37</v>
      </c>
      <c r="B30" s="405"/>
      <c r="D30" s="468" t="s">
        <v>146</v>
      </c>
      <c r="E30" s="452"/>
      <c r="F30" s="184">
        <v>0</v>
      </c>
      <c r="G30" s="453"/>
      <c r="H30" s="456"/>
      <c r="I30" s="457">
        <f>-F30*I23</f>
        <v>0</v>
      </c>
    </row>
    <row r="31" spans="1:9" ht="12" customHeight="1">
      <c r="A31" s="416" t="s">
        <v>38</v>
      </c>
      <c r="B31" s="405"/>
      <c r="D31" s="431" t="s">
        <v>147</v>
      </c>
      <c r="E31" s="432"/>
      <c r="F31" s="458"/>
      <c r="G31" s="434"/>
      <c r="H31" s="459" t="s">
        <v>49</v>
      </c>
      <c r="I31" s="436">
        <f>SUM(I23:I30)</f>
        <v>0</v>
      </c>
    </row>
    <row r="32" spans="1:9" ht="12" customHeight="1">
      <c r="A32" s="416" t="s">
        <v>39</v>
      </c>
      <c r="B32" s="405"/>
      <c r="D32" s="437"/>
      <c r="E32" s="422"/>
      <c r="F32" s="422"/>
      <c r="G32" s="422"/>
      <c r="H32" s="460"/>
      <c r="I32" s="440"/>
    </row>
    <row r="33" spans="1:9" ht="12" customHeight="1">
      <c r="A33" s="416" t="s">
        <v>40</v>
      </c>
      <c r="B33" s="405"/>
      <c r="D33" s="427" t="s">
        <v>145</v>
      </c>
      <c r="E33" s="461"/>
      <c r="F33" s="182"/>
      <c r="G33" s="454"/>
      <c r="H33" s="454"/>
      <c r="I33" s="455">
        <f>-F33</f>
        <v>0</v>
      </c>
    </row>
    <row r="34" spans="1:9" ht="12" customHeight="1">
      <c r="A34" s="416" t="s">
        <v>41</v>
      </c>
      <c r="B34" s="405"/>
      <c r="D34" s="427" t="s">
        <v>148</v>
      </c>
      <c r="E34" s="454"/>
      <c r="F34" s="182"/>
      <c r="G34" s="454"/>
      <c r="H34" s="434"/>
      <c r="I34" s="457">
        <f>F34</f>
        <v>0</v>
      </c>
    </row>
    <row r="35" spans="1:9" ht="12" customHeight="1">
      <c r="A35" s="416" t="s">
        <v>42</v>
      </c>
      <c r="B35" s="405"/>
      <c r="D35" s="495" t="s">
        <v>149</v>
      </c>
      <c r="E35" s="431"/>
      <c r="F35" s="462"/>
      <c r="G35" s="432"/>
      <c r="H35" s="497" t="s">
        <v>49</v>
      </c>
      <c r="I35" s="499">
        <f>SUM(I31:I34)</f>
        <v>0</v>
      </c>
    </row>
    <row r="36" spans="1:9" ht="12" customHeight="1">
      <c r="A36" s="416" t="s">
        <v>43</v>
      </c>
      <c r="B36" s="405"/>
      <c r="D36" s="496"/>
      <c r="E36" s="437"/>
      <c r="H36" s="498"/>
      <c r="I36" s="500"/>
    </row>
    <row r="37" spans="1:9" ht="12" customHeight="1">
      <c r="A37" s="416" t="s">
        <v>44</v>
      </c>
      <c r="B37" s="405"/>
      <c r="E37" s="426"/>
      <c r="F37" s="426"/>
      <c r="G37" s="426"/>
      <c r="H37" s="426"/>
      <c r="I37" s="426"/>
    </row>
    <row r="38" spans="1:2" ht="12" customHeight="1">
      <c r="A38" s="416" t="s">
        <v>45</v>
      </c>
      <c r="B38" s="405"/>
    </row>
    <row r="39" spans="1:9" ht="12" customHeight="1">
      <c r="A39" s="416" t="s">
        <v>46</v>
      </c>
      <c r="B39" s="405"/>
      <c r="D39" s="411" t="s">
        <v>150</v>
      </c>
      <c r="E39" s="90"/>
      <c r="F39" s="90"/>
      <c r="G39" s="90"/>
      <c r="H39" s="90"/>
      <c r="I39" s="90"/>
    </row>
    <row r="40" spans="1:2" ht="12" customHeight="1">
      <c r="A40" s="463" t="s">
        <v>47</v>
      </c>
      <c r="B40" s="406"/>
    </row>
    <row r="41" spans="1:9" ht="12" customHeight="1">
      <c r="A41" s="464"/>
      <c r="B41" s="465"/>
      <c r="D41" s="411" t="s">
        <v>151</v>
      </c>
      <c r="E41" s="90"/>
      <c r="F41" s="90"/>
      <c r="G41" s="90"/>
      <c r="H41" s="90"/>
      <c r="I41" s="90"/>
    </row>
    <row r="42" spans="1:9" ht="12" customHeight="1">
      <c r="A42" s="464"/>
      <c r="B42" s="465"/>
      <c r="E42" s="90"/>
      <c r="F42" s="90"/>
      <c r="G42" s="90"/>
      <c r="H42" s="90"/>
      <c r="I42" s="90"/>
    </row>
    <row r="43" spans="1:9" ht="12" customHeight="1">
      <c r="A43" s="464"/>
      <c r="B43" s="465"/>
      <c r="E43" s="90"/>
      <c r="F43" s="90"/>
      <c r="G43" s="90"/>
      <c r="H43" s="90"/>
      <c r="I43" s="90"/>
    </row>
    <row r="44" spans="1:9" ht="12" customHeight="1">
      <c r="A44" s="464"/>
      <c r="B44" s="465"/>
      <c r="D44" s="411"/>
      <c r="E44" s="84"/>
      <c r="F44" s="84"/>
      <c r="G44" s="84"/>
      <c r="H44" s="84"/>
      <c r="I44" s="84"/>
    </row>
    <row r="45" spans="1:2" ht="12" customHeight="1">
      <c r="A45" s="426"/>
      <c r="B45" s="466"/>
    </row>
    <row r="46" spans="1:2" ht="12" customHeight="1">
      <c r="A46" s="411"/>
      <c r="B46" s="411"/>
    </row>
    <row r="47" spans="1:2" ht="12" customHeight="1">
      <c r="A47" s="411"/>
      <c r="B47" s="411"/>
    </row>
    <row r="48" spans="1:2" ht="12" customHeight="1">
      <c r="A48" s="411"/>
      <c r="B48" s="411"/>
    </row>
    <row r="49" spans="1:2" ht="12" customHeight="1">
      <c r="A49" s="411"/>
      <c r="B49" s="411"/>
    </row>
    <row r="50" spans="1:2" ht="12" customHeight="1">
      <c r="A50" s="411"/>
      <c r="B50" s="411"/>
    </row>
    <row r="51" spans="1:2" ht="12" customHeight="1">
      <c r="A51" s="411"/>
      <c r="B51" s="411"/>
    </row>
    <row r="52" spans="1:2" ht="12" customHeight="1">
      <c r="A52" s="411"/>
      <c r="B52" s="41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</sheetData>
  <sheetProtection sheet="1" objects="1" scenarios="1"/>
  <mergeCells count="9">
    <mergeCell ref="D35:D36"/>
    <mergeCell ref="H35:H36"/>
    <mergeCell ref="I35:I36"/>
    <mergeCell ref="D9:E10"/>
    <mergeCell ref="C9:C10"/>
    <mergeCell ref="F11:F12"/>
    <mergeCell ref="G11:G12"/>
    <mergeCell ref="I11:I12"/>
    <mergeCell ref="H11:H12"/>
  </mergeCells>
  <printOptions/>
  <pageMargins left="1.13" right="0.64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CO8002</dc:creator>
  <cp:keywords/>
  <dc:description/>
  <cp:lastModifiedBy>BVO</cp:lastModifiedBy>
  <cp:lastPrinted>2012-01-02T07:58:41Z</cp:lastPrinted>
  <dcterms:created xsi:type="dcterms:W3CDTF">2004-12-17T10:21:06Z</dcterms:created>
  <dcterms:modified xsi:type="dcterms:W3CDTF">2020-02-20T08:01:47Z</dcterms:modified>
  <cp:category/>
  <cp:version/>
  <cp:contentType/>
  <cp:contentStatus/>
</cp:coreProperties>
</file>