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6.xml" ContentType="application/vnd.openxmlformats-officedocument.drawing+xml"/>
  <Override PartName="/xl/ctrlProps/ctrlProp6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DieseArbeitsmappe"/>
  <mc:AlternateContent xmlns:mc="http://schemas.openxmlformats.org/markup-compatibility/2006">
    <mc:Choice Requires="x15">
      <x15ac:absPath xmlns:x15ac="http://schemas.microsoft.com/office/spreadsheetml/2010/11/ac" url="https://vssmo.sharepoint.com/sites/BauernvereinigungOberwallis-DatenBVO/Freigegebene Dokumente/Daten BVO/Kontrolldienst/Betriebsheft/2025/Dossier_Homepage/"/>
    </mc:Choice>
  </mc:AlternateContent>
  <xr:revisionPtr revIDLastSave="83" documentId="10_ncr:8000_{F15A7200-33DA-48D7-A6C4-FF9E94F5ADA3}" xr6:coauthVersionLast="47" xr6:coauthVersionMax="47" xr10:uidLastSave="{3AED8032-0E66-4154-BE0E-E3C99F8DE836}"/>
  <workbookProtection workbookPassword="C6C6" lockStructure="1"/>
  <bookViews>
    <workbookView xWindow="28680" yWindow="-120" windowWidth="29040" windowHeight="15840" tabRatio="776" xr2:uid="{67F05AB6-B6E7-4AD6-8946-AE0FDD4BF5E2}"/>
  </bookViews>
  <sheets>
    <sheet name="Seite 1" sheetId="1" r:id="rId1"/>
    <sheet name="Seite 2" sheetId="2" r:id="rId2"/>
    <sheet name="Seite 3" sheetId="3" r:id="rId3"/>
    <sheet name="Seite 4" sheetId="4" r:id="rId4"/>
    <sheet name="Seite 5" sheetId="6" r:id="rId5"/>
    <sheet name="Seite 6" sheetId="7" r:id="rId6"/>
    <sheet name=" Hilfe" sheetId="9" r:id="rId7"/>
  </sheets>
  <definedNames>
    <definedName name="afa">#REF!</definedName>
    <definedName name="afb">#REF!</definedName>
    <definedName name="bb">'Seite 2'!$M$43</definedName>
    <definedName name="beeren">'Seite 2'!$AN$31</definedName>
    <definedName name="bs">'Seite 2'!$AN$29</definedName>
    <definedName name="chinaschilf">'Seite 2'!$AN$35</definedName>
    <definedName name="_xlnm.Print_Area" localSheetId="0">'Seite 1'!$A$1:$AX$54</definedName>
    <definedName name="_xlnm.Print_Area" localSheetId="2">'Seite 3'!$A$1:$AP$47</definedName>
    <definedName name="_xlnm.Print_Area" localSheetId="3">'Seite 4'!$A$1:$BB$60</definedName>
    <definedName name="_xlnm.Print_Area" localSheetId="4">'Seite 5'!$A$1:$AX$54</definedName>
    <definedName name="dünger">'Seite 2'!$AQ$49</definedName>
    <definedName name="eiweisserbsen">'Seite 2'!$M$37</definedName>
    <definedName name="exweide">'Seite 2'!$AN$15</definedName>
    <definedName name="exwiese">'Seite 2'!$AN$7</definedName>
    <definedName name="Futterrüben">'Seite 2'!$M$39</definedName>
    <definedName name="gerste">'Seite 2'!$M$30</definedName>
    <definedName name="Hafer">'Seite 2'!$M$31</definedName>
    <definedName name="hfu">'Seite 2'!$AN$34</definedName>
    <definedName name="kartoffeln">'Seite 2'!$M$36</definedName>
    <definedName name="kk">'Seite 2'!$AN$30</definedName>
    <definedName name="körnermais">'Seite 2'!$M$33</definedName>
    <definedName name="kw">'Seite 2'!#REF!</definedName>
    <definedName name="ln">'Seite 2'!$AQ$46</definedName>
    <definedName name="Name">'Seite 1'!$F$7</definedName>
    <definedName name="obst">'Seite 2'!$AN$28</definedName>
    <definedName name="rb">'Seite 2'!$M$42</definedName>
    <definedName name="reben">'Seite 2'!$AN$26</definedName>
    <definedName name="roggen">'Seite 2'!$M$26</definedName>
    <definedName name="sf">'Seite 2'!$AN$36</definedName>
    <definedName name="silomais">'Seite 2'!$M$34</definedName>
    <definedName name="sonnenblumen">'Seite 2'!$M$35</definedName>
    <definedName name="triticale">'Seite 2'!$M$29</definedName>
    <definedName name="uk">'Seite 2'!$AN$33</definedName>
    <definedName name="weizen">'Seite 2'!$M$28</definedName>
    <definedName name="wiw">'Seite 2'!$AN$9</definedName>
    <definedName name="Z_2516F82C_8C20_4E3A_B177_031BE868C3AA_.wvu.Cols" localSheetId="2" hidden="1">'Seite 3'!$X:$AA</definedName>
    <definedName name="Z_2516F82C_8C20_4E3A_B177_031BE868C3AA_.wvu.PrintArea" localSheetId="0" hidden="1">'Seite 1'!$A$1:$AX$54</definedName>
    <definedName name="Z_2516F82C_8C20_4E3A_B177_031BE868C3AA_.wvu.PrintArea" localSheetId="2" hidden="1">'Seite 3'!$A$2:$AP$41</definedName>
    <definedName name="Z_2516F82C_8C20_4E3A_B177_031BE868C3AA_.wvu.PrintArea" localSheetId="3" hidden="1">'Seite 4'!$A$1:$BB$53</definedName>
    <definedName name="Z_2516F82C_8C20_4E3A_B177_031BE868C3AA_.wvu.PrintArea" localSheetId="4" hidden="1">'Seite 5'!$A$3:$AX$31</definedName>
    <definedName name="Z_2516F82C_8C20_4E3A_B177_031BE868C3AA_.wvu.PrintArea" localSheetId="5" hidden="1">'Seite 6'!#REF!</definedName>
    <definedName name="Z_2516F82C_8C20_4E3A_B177_031BE868C3AA_.wvu.Rows" localSheetId="0" hidden="1">'Seite 1'!$54:$54</definedName>
    <definedName name="Z_2516F82C_8C20_4E3A_B177_031BE868C3AA_.wvu.Rows" localSheetId="1" hidden="1">'Seite 2'!$23:$23,'Seite 2'!$56:$114</definedName>
    <definedName name="Z_2516F82C_8C20_4E3A_B177_031BE868C3AA_.wvu.Rows" localSheetId="2" hidden="1">'Seite 3'!$1:$1,'Seite 3'!#REF!,'Seite 3'!#REF!,'Seite 3'!$40:$41</definedName>
    <definedName name="Z_2516F82C_8C20_4E3A_B177_031BE868C3AA_.wvu.Rows" localSheetId="3" hidden="1">'Seite 4'!#REF!,'Seite 4'!$54:$54</definedName>
    <definedName name="Z_2516F82C_8C20_4E3A_B177_031BE868C3AA_.wvu.Rows" localSheetId="4" hidden="1">'Seite 5'!$37:$37,'Seite 5'!$39:$54</definedName>
    <definedName name="Z_2516F82C_8C20_4E3A_B177_031BE868C3AA_.wvu.Rows" localSheetId="5" hidden="1">'Seite 6'!#REF!</definedName>
    <definedName name="Z_7F1CBF03_7538_4CAE_9565_3B08082717AB_.wvu.PrintArea" localSheetId="0" hidden="1">'Seite 1'!$A$1:$AX$54</definedName>
    <definedName name="Z_7F1CBF03_7538_4CAE_9565_3B08082717AB_.wvu.Rows" localSheetId="0" hidden="1">'Seite 1'!$54:$54</definedName>
    <definedName name="Z_7F1CBF03_7538_4CAE_9565_3B08082717AB_.wvu.Rows" localSheetId="1" hidden="1">'Seite 2'!$56:$114</definedName>
    <definedName name="Z_7F1CBF03_7538_4CAE_9565_3B08082717AB_.wvu.Rows" localSheetId="2" hidden="1">'Seite 3'!$1:$1,'Seite 3'!#REF!,'Seite 3'!$40:$41</definedName>
    <definedName name="Z_7F1CBF03_7538_4CAE_9565_3B08082717AB_.wvu.Rows" localSheetId="3" hidden="1">'Seite 4'!#REF!,'Seite 4'!$54:$54</definedName>
    <definedName name="Z_7F1CBF03_7538_4CAE_9565_3B08082717AB_.wvu.Rows" localSheetId="4" hidden="1">'Seite 5'!#REF!,'Seite 5'!$23:$23,'Seite 5'!$37:$54</definedName>
    <definedName name="Z_7F1CBF03_7538_4CAE_9565_3B08082717AB_.wvu.Rows" localSheetId="5" hidden="1">'Seite 6'!#REF!,'Seite 6'!#REF!,'Seite 6'!#REF!,'Seite 6'!#REF!,'Seite 6'!#REF!,'Seite 6'!#REF!</definedName>
    <definedName name="Z_F850045C_E47C_45C0_9CD9_C77E50B1CEE3_.wvu.PrintArea" localSheetId="0" hidden="1">'Seite 1'!$A$1:$AX$54</definedName>
    <definedName name="Z_F850045C_E47C_45C0_9CD9_C77E50B1CEE3_.wvu.PrintArea" localSheetId="2" hidden="1">'Seite 3'!$A$1:$AP$43</definedName>
    <definedName name="Z_F850045C_E47C_45C0_9CD9_C77E50B1CEE3_.wvu.PrintArea" localSheetId="3" hidden="1">'Seite 4'!$A$1:$BB$60</definedName>
    <definedName name="Z_F850045C_E47C_45C0_9CD9_C77E50B1CEE3_.wvu.PrintArea" localSheetId="4" hidden="1">'Seite 5'!$A$3:$AX$31</definedName>
    <definedName name="Z_F850045C_E47C_45C0_9CD9_C77E50B1CEE3_.wvu.PrintArea" localSheetId="5" hidden="1">'Seite 6'!#REF!</definedName>
    <definedName name="Z_F850045C_E47C_45C0_9CD9_C77E50B1CEE3_.wvu.Rows" localSheetId="0" hidden="1">'Seite 1'!$54:$54</definedName>
    <definedName name="Z_F850045C_E47C_45C0_9CD9_C77E50B1CEE3_.wvu.Rows" localSheetId="1" hidden="1">'Seite 2'!$23:$23,'Seite 2'!$56:$114</definedName>
    <definedName name="Z_F850045C_E47C_45C0_9CD9_C77E50B1CEE3_.wvu.Rows" localSheetId="2" hidden="1">'Seite 3'!$7:$7</definedName>
    <definedName name="Z_F850045C_E47C_45C0_9CD9_C77E50B1CEE3_.wvu.Rows" localSheetId="3" hidden="1">'Seite 4'!$7:$7</definedName>
    <definedName name="Z_F850045C_E47C_45C0_9CD9_C77E50B1CEE3_.wvu.Rows" localSheetId="4" hidden="1">'Seite 5'!$9:$9</definedName>
    <definedName name="Z_F850045C_E47C_45C0_9CD9_C77E50B1CEE3_.wvu.Rows" localSheetId="5" hidden="1">'Seite 6'!#REF!</definedName>
  </definedNames>
  <calcPr calcId="191029"/>
  <customWorkbookViews>
    <customWorkbookView name="Ritz Rosmarie - Persönliche Ansicht" guid="{F850045C-E47C-45C0-9CD9-C77E50B1CEE3}" mergeInterval="0" personalView="1" maximized="1" windowWidth="1916" windowHeight="880" tabRatio="776" activeSheetId="1" showFormulaBar="0"/>
    <customWorkbookView name="olk - Persönliche Ansicht" guid="{2516F82C-8C20-4E3A-B177-031BE868C3AA}" mergeInterval="0" changesSavedWin="1" personalView="1" xWindow="837" yWindow="52" windowWidth="948" windowHeight="973" tabRatio="1000" activeSheetId="1"/>
    <customWorkbookView name="Roman Arnold  - Persönliche Ansicht" guid="{7F1CBF03-7538-4CAE-9565-3B08082717AB}" mergeInterval="0" personalView="1" maximized="1" windowWidth="1020" windowHeight="570" tabRatio="85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2" l="1"/>
  <c r="AQ44" i="2"/>
  <c r="AY49" i="4"/>
  <c r="AI27" i="3"/>
  <c r="AU23" i="4"/>
  <c r="AU24" i="4"/>
  <c r="AU25" i="4"/>
  <c r="AU19" i="4"/>
  <c r="AU22" i="4"/>
  <c r="AU21" i="4"/>
  <c r="AM19" i="2"/>
  <c r="AQ43" i="2" s="1"/>
  <c r="AQ46" i="2" s="1"/>
  <c r="AY38" i="4"/>
  <c r="AI38" i="4"/>
  <c r="AM38" i="4"/>
  <c r="AU38" i="4"/>
  <c r="AU20" i="4"/>
  <c r="AI48" i="4"/>
  <c r="AM48" i="4"/>
  <c r="AU48" i="4"/>
  <c r="AI49" i="4"/>
  <c r="AM49" i="4"/>
  <c r="AU49" i="4"/>
  <c r="AI45" i="4"/>
  <c r="AM45" i="4"/>
  <c r="AU45" i="4"/>
  <c r="AI46" i="4"/>
  <c r="AM46" i="4"/>
  <c r="AU46" i="4"/>
  <c r="AY45" i="4"/>
  <c r="AY46" i="4"/>
  <c r="AY48" i="4"/>
  <c r="AI11" i="3"/>
  <c r="AI30" i="3" s="1"/>
  <c r="AD35" i="3" s="1"/>
  <c r="AU7" i="4"/>
  <c r="AU8" i="4"/>
  <c r="AU10" i="4"/>
  <c r="AU11" i="4"/>
  <c r="AU52" i="4" s="1"/>
  <c r="AB57" i="4" s="1"/>
  <c r="AP57" i="4" s="1"/>
  <c r="AU12" i="4"/>
  <c r="AU13" i="4"/>
  <c r="AU14" i="4"/>
  <c r="AU15" i="4"/>
  <c r="AU16" i="4"/>
  <c r="AU17" i="4"/>
  <c r="AI27" i="4"/>
  <c r="AM27" i="4"/>
  <c r="AU27" i="4"/>
  <c r="AY27" i="4"/>
  <c r="AI28" i="4"/>
  <c r="AM28" i="4"/>
  <c r="AU28" i="4"/>
  <c r="AY28" i="4"/>
  <c r="AI29" i="4"/>
  <c r="AM29" i="4"/>
  <c r="AU29" i="4"/>
  <c r="AY29" i="4"/>
  <c r="AI31" i="4"/>
  <c r="AM31" i="4"/>
  <c r="AU31" i="4"/>
  <c r="AY31" i="4"/>
  <c r="AI32" i="4"/>
  <c r="AM32" i="4"/>
  <c r="AU32" i="4"/>
  <c r="AY32" i="4"/>
  <c r="AI33" i="4"/>
  <c r="AM33" i="4"/>
  <c r="AU33" i="4"/>
  <c r="AY33" i="4"/>
  <c r="AI35" i="4"/>
  <c r="AM35" i="4"/>
  <c r="AU35" i="4"/>
  <c r="AY35" i="4"/>
  <c r="AI37" i="4"/>
  <c r="AM37" i="4"/>
  <c r="AU37" i="4"/>
  <c r="AY37" i="4"/>
  <c r="AI40" i="4"/>
  <c r="AM40" i="4"/>
  <c r="AU40" i="4"/>
  <c r="AY40" i="4"/>
  <c r="AI41" i="4"/>
  <c r="AM41" i="4"/>
  <c r="AU41" i="4"/>
  <c r="AY41" i="4"/>
  <c r="AI43" i="4"/>
  <c r="AM43" i="4"/>
  <c r="AU43" i="4"/>
  <c r="AY43" i="4"/>
  <c r="AI44" i="4"/>
  <c r="AM44" i="4"/>
  <c r="AU44" i="4"/>
  <c r="AY44" i="4"/>
  <c r="AI47" i="4"/>
  <c r="AM47" i="4"/>
  <c r="AU47" i="4"/>
  <c r="AY47" i="4"/>
  <c r="AI50" i="4"/>
  <c r="AM50" i="4"/>
  <c r="AU50" i="4"/>
  <c r="AI12" i="3"/>
  <c r="AI14" i="3"/>
  <c r="AI16" i="3"/>
  <c r="AI17" i="3"/>
  <c r="AI18" i="3"/>
  <c r="AI23" i="3"/>
  <c r="AN37" i="2"/>
  <c r="AQ45" i="2"/>
  <c r="AQ49" i="2" l="1"/>
  <c r="AB59" i="4" s="1"/>
  <c r="AQ48" i="2"/>
  <c r="AD38" i="3"/>
  <c r="AN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A7" authorId="0" shapeId="0" xr:uid="{C6C7891B-99E9-4DB8-98C7-453BBBE8A72A}">
      <text>
        <r>
          <rPr>
            <b/>
            <sz val="9"/>
            <color indexed="81"/>
            <rFont val="Tahoma"/>
            <family val="2"/>
          </rPr>
          <t>Füllen sie als erst den Adresskopf aus, damit die Formeln Funktionieren.</t>
        </r>
      </text>
    </comment>
    <comment ref="A17" authorId="0" shapeId="0" xr:uid="{5F8D0F90-6A69-41EC-9571-6666D0294682}">
      <text>
        <r>
          <rPr>
            <b/>
            <sz val="9"/>
            <color indexed="81"/>
            <rFont val="Tahoma"/>
            <family val="2"/>
          </rPr>
          <t>Klicken sie das Entsprechende Feld 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OLK</author>
    <author xml:space="preserve">Roman Arnold </author>
  </authors>
  <commentList>
    <comment ref="A32" authorId="0" shapeId="0" xr:uid="{91AB8AD7-D88C-40B0-B313-78083FBE14E7}">
      <text>
        <r>
          <rPr>
            <b/>
            <sz val="9"/>
            <color indexed="81"/>
            <rFont val="Tahoma"/>
            <family val="2"/>
          </rPr>
          <t>Rasse eingeben</t>
        </r>
      </text>
    </comment>
    <comment ref="E49" authorId="1" shapeId="0" xr:uid="{F69D8A68-0F26-4C1D-AAB3-80698EDDF609}">
      <text>
        <r>
          <rPr>
            <b/>
            <sz val="9"/>
            <color indexed="81"/>
            <rFont val="Tahoma"/>
            <family val="2"/>
          </rPr>
          <t>Falls sie weitere andere Tierarten haben können sie diese hier eintragen.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A5" authorId="0" shapeId="0" xr:uid="{B2A98F72-ECE1-47B9-ACF7-912784D353D8}">
      <text>
        <r>
          <rPr>
            <b/>
            <sz val="9"/>
            <color indexed="81"/>
            <rFont val="Tahoma"/>
            <family val="2"/>
          </rPr>
          <t>Klicken Sie die entsprechenden Felder 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D21" authorId="0" shapeId="0" xr:uid="{0D9218E5-83D6-4C58-A265-2407F88FCC45}">
      <text>
        <r>
          <rPr>
            <b/>
            <sz val="9"/>
            <color indexed="81"/>
            <rFont val="Tahoma"/>
            <family val="2"/>
          </rPr>
          <t xml:space="preserve">Tragen sie die Tierart ein </t>
        </r>
      </text>
    </comment>
  </commentList>
</comments>
</file>

<file path=xl/sharedStrings.xml><?xml version="1.0" encoding="utf-8"?>
<sst xmlns="http://schemas.openxmlformats.org/spreadsheetml/2006/main" count="408" uniqueCount="359">
  <si>
    <t>ÖLN-Betriebsheft</t>
  </si>
  <si>
    <t>(Ökologischer Leistungsnachweis)</t>
  </si>
  <si>
    <t>Name</t>
  </si>
  <si>
    <t>Vorname</t>
  </si>
  <si>
    <t>Adresse</t>
  </si>
  <si>
    <t>PLZ / Ort</t>
  </si>
  <si>
    <t>Telefon</t>
  </si>
  <si>
    <t>E-Mail</t>
  </si>
  <si>
    <t>Produktionszone</t>
  </si>
  <si>
    <t>Höhenlage der gemähten Flächen (ohne Alp)</t>
  </si>
  <si>
    <t>Standort des Hauptstalles</t>
  </si>
  <si>
    <t>Anzahl weitere Ställe</t>
  </si>
  <si>
    <t>Ställe gelegen auf dem Gebiet der Gemeinde(n)</t>
  </si>
  <si>
    <t>Rechtsgrundlage</t>
  </si>
  <si>
    <t>Anforderungen</t>
  </si>
  <si>
    <t>Ackerkulturen: Angaben über Bodenbearbeitung, Saat, Düngung, Pflanzenschutz,...(Feldkalender)</t>
  </si>
  <si>
    <t xml:space="preserve">Wiesen und Weiden: Angaben über Nutzung, Düngung, ... (Wiesenkalender) </t>
  </si>
  <si>
    <t>1. Flächenverzeichnis</t>
  </si>
  <si>
    <t>Grünland</t>
  </si>
  <si>
    <t>Fläche (ha)</t>
  </si>
  <si>
    <t>übertragen:</t>
  </si>
  <si>
    <t>(1. Schnitt frühestens 15. Juni in VHZ, 1. Juli in BZ I/II und 15. Juli in BZ III/IV)</t>
  </si>
  <si>
    <t>2)</t>
  </si>
  <si>
    <t>(1. Schnitt frühestens 15. Juni in VHZ, 1. Juli in BZ I/II, 15. Juli in BZ III/IV)</t>
  </si>
  <si>
    <t>Weiden</t>
  </si>
  <si>
    <t>Flächen, die nur beweidet werden</t>
  </si>
  <si>
    <t>Total der Grünlandfläche</t>
  </si>
  <si>
    <t>Ackerkulturen</t>
  </si>
  <si>
    <t>Dauerkulturen</t>
  </si>
  <si>
    <t>Streueflächen</t>
  </si>
  <si>
    <t>Total Dauerkulturen</t>
  </si>
  <si>
    <t>Total Grünlandfläche</t>
  </si>
  <si>
    <t>Total offene Ackerfläche</t>
  </si>
  <si>
    <t>+</t>
  </si>
  <si>
    <t>=</t>
  </si>
  <si>
    <t>Zwischenfutter</t>
  </si>
  <si>
    <t>Fläche</t>
  </si>
  <si>
    <t>-</t>
  </si>
  <si>
    <t>Kat.</t>
  </si>
  <si>
    <t>b</t>
  </si>
  <si>
    <t>c</t>
  </si>
  <si>
    <t>d</t>
  </si>
  <si>
    <t>e</t>
  </si>
  <si>
    <t>f</t>
  </si>
  <si>
    <t>In Fütterung genommen:</t>
  </si>
  <si>
    <r>
      <t>Saisonale</t>
    </r>
    <r>
      <rPr>
        <b/>
        <sz val="9"/>
        <rFont val="Times New Roman"/>
        <family val="1"/>
      </rPr>
      <t xml:space="preserve"> Anwesenheit</t>
    </r>
    <r>
      <rPr>
        <sz val="9"/>
        <rFont val="Times New Roman"/>
        <family val="1"/>
      </rPr>
      <t xml:space="preserve"> von </t>
    </r>
    <r>
      <rPr>
        <u/>
        <sz val="9"/>
        <rFont val="Times New Roman"/>
        <family val="1"/>
      </rPr>
      <t xml:space="preserve">                    </t>
    </r>
  </si>
  <si>
    <t>Total DGVE auf dem Betrieb</t>
  </si>
  <si>
    <t>Tiefstreumist</t>
  </si>
  <si>
    <t>Tiefstreumist und Gülle</t>
  </si>
  <si>
    <t>Stapelmist und Harngülle</t>
  </si>
  <si>
    <t>Vollgülle</t>
  </si>
  <si>
    <t>Zufuhr</t>
  </si>
  <si>
    <t>Wegfuhr</t>
  </si>
  <si>
    <r>
      <t>m</t>
    </r>
    <r>
      <rPr>
        <vertAlign val="superscript"/>
        <sz val="11"/>
        <rFont val="Times New Roman"/>
        <family val="1"/>
      </rPr>
      <t>3</t>
    </r>
  </si>
  <si>
    <t>t</t>
  </si>
  <si>
    <t>Name des Abnehmers / Abgebers</t>
  </si>
  <si>
    <t>Rindergülle</t>
  </si>
  <si>
    <t>Rindermist</t>
  </si>
  <si>
    <t>Schweinegülle</t>
  </si>
  <si>
    <t>Hühnermist</t>
  </si>
  <si>
    <t>Stroh zum Einstreuen</t>
  </si>
  <si>
    <t>kg</t>
  </si>
  <si>
    <t>·</t>
  </si>
  <si>
    <t>Typ</t>
  </si>
  <si>
    <t xml:space="preserve">Extensiv genutzte Wiesen </t>
  </si>
  <si>
    <t xml:space="preserve">Wenig intensiv genutzte Wiesen </t>
  </si>
  <si>
    <t xml:space="preserve">Wassergraben, Tümpel, Teich </t>
  </si>
  <si>
    <t xml:space="preserve">Ruderalflächen, Steinhaufen, Steinwälle </t>
  </si>
  <si>
    <t>Trockenmauern</t>
  </si>
  <si>
    <t>x 100 =</t>
  </si>
  <si>
    <t>Landwirtschaftliche Nutzfläche (siehe S. 2)</t>
  </si>
  <si>
    <t>in der Hügelzone</t>
  </si>
  <si>
    <t>in den Bergzonen I / II / III / IV</t>
  </si>
  <si>
    <r>
      <t>Kontaktperson für Kontrolle (falls andere Person</t>
    </r>
    <r>
      <rPr>
        <sz val="10"/>
        <rFont val="Times New Roman"/>
        <family val="1"/>
      </rPr>
      <t xml:space="preserve">)                                                          </t>
    </r>
  </si>
  <si>
    <t>Bergzone</t>
  </si>
  <si>
    <t>bis</t>
  </si>
  <si>
    <t>m. ü. M.</t>
  </si>
  <si>
    <t>von</t>
  </si>
  <si>
    <r>
      <t xml:space="preserve">(kg/Are oder dt/ha) </t>
    </r>
    <r>
      <rPr>
        <sz val="8"/>
        <rFont val="Arial"/>
        <family val="2"/>
      </rPr>
      <t xml:space="preserve"> </t>
    </r>
    <r>
      <rPr>
        <sz val="7"/>
        <rFont val="Symbol"/>
        <family val="1"/>
        <charset val="2"/>
      </rPr>
      <t>Æ</t>
    </r>
    <r>
      <rPr>
        <sz val="7"/>
        <rFont val="Times New Roman"/>
        <family val="1"/>
      </rPr>
      <t>der letzten 3Jahre</t>
    </r>
    <r>
      <rPr>
        <sz val="8"/>
        <rFont val="Times New Roman"/>
        <family val="1"/>
      </rPr>
      <t xml:space="preserve"> </t>
    </r>
  </si>
  <si>
    <t>Landwirtschaftliche Nutzfläche</t>
  </si>
  <si>
    <t>g</t>
  </si>
  <si>
    <t xml:space="preserve">a </t>
  </si>
  <si>
    <t>=b x c/365</t>
  </si>
  <si>
    <t>kg/Jahr</t>
  </si>
  <si>
    <t>Ja</t>
  </si>
  <si>
    <t>Nein</t>
  </si>
  <si>
    <t>andere:</t>
  </si>
  <si>
    <t xml:space="preserve">Stallhaltung                Freilandhaltung </t>
  </si>
  <si>
    <r>
      <t xml:space="preserve">Gründüngung </t>
    </r>
    <r>
      <rPr>
        <vertAlign val="superscript"/>
        <sz val="11"/>
        <rFont val="Times New Roman"/>
        <family val="1"/>
      </rPr>
      <t>1)</t>
    </r>
  </si>
  <si>
    <t>Stunden</t>
  </si>
  <si>
    <r>
      <t>GESAMTFLÄCHE</t>
    </r>
    <r>
      <rPr>
        <b/>
        <sz val="11"/>
        <rFont val="Desdemona"/>
      </rPr>
      <t xml:space="preserve"> </t>
    </r>
    <r>
      <rPr>
        <sz val="11"/>
        <rFont val="Times New Roman"/>
        <family val="1"/>
      </rPr>
      <t>(ha)</t>
    </r>
  </si>
  <si>
    <t>Anleitung zum Ausfüllen des Öln-Betriebsheft</t>
  </si>
  <si>
    <t>In allen grauen Flächen, werden die Werte von Excel berechnet und können nicht verändert werden.</t>
  </si>
  <si>
    <t xml:space="preserve">  Voralpine Hügelzone</t>
  </si>
  <si>
    <t xml:space="preserve">Kotband         Kotgrube </t>
  </si>
  <si>
    <t>Schaf- /Ziegenmist</t>
  </si>
  <si>
    <t>Hofdünger- Art</t>
  </si>
  <si>
    <r>
      <t xml:space="preserve">Ökoheu/ Dürrfutter nährstoffarm </t>
    </r>
    <r>
      <rPr>
        <vertAlign val="superscript"/>
        <sz val="11"/>
        <rFont val="Times New Roman"/>
        <family val="1"/>
      </rPr>
      <t>R)</t>
    </r>
  </si>
  <si>
    <t>Handelsdünger:(N / P/ K/ Mg)</t>
  </si>
  <si>
    <t>Zone Betriebsstandort (Hauptstall), falls nicht identisch mit Produktionszone</t>
  </si>
  <si>
    <r>
      <t>2)</t>
    </r>
    <r>
      <rPr>
        <b/>
        <sz val="7"/>
        <rFont val="Times New Roman"/>
        <family val="1"/>
      </rPr>
      <t xml:space="preserve">       </t>
    </r>
    <r>
      <rPr>
        <b/>
        <sz val="8"/>
        <rFont val="Times New Roman"/>
        <family val="1"/>
      </rPr>
      <t>Extensive Wiesen, Hecken/Feldgehölze, Streueflächen, Rotationsbrache, Buntbrache, aber ohne extensive Weiden</t>
    </r>
  </si>
  <si>
    <r>
      <t>Zwischenfutter</t>
    </r>
    <r>
      <rPr>
        <vertAlign val="superscript"/>
        <sz val="10"/>
        <rFont val="Times New Roman"/>
        <family val="1"/>
      </rPr>
      <t>1)</t>
    </r>
    <r>
      <rPr>
        <sz val="10"/>
        <rFont val="Times New Roman"/>
        <family val="1"/>
      </rPr>
      <t>, Äugsteln</t>
    </r>
    <r>
      <rPr>
        <vertAlign val="superscript"/>
        <sz val="10"/>
        <rFont val="Times New Roman"/>
        <family val="1"/>
      </rPr>
      <t>1)</t>
    </r>
  </si>
  <si>
    <r>
      <t>Düngerbare Fläche ha</t>
    </r>
    <r>
      <rPr>
        <b/>
        <vertAlign val="subscript"/>
        <sz val="11"/>
        <rFont val="Times New Roman"/>
        <family val="1"/>
      </rPr>
      <t>dü</t>
    </r>
  </si>
  <si>
    <t xml:space="preserve">Körnermais-Silage (CCM, usw.) </t>
  </si>
  <si>
    <t>ha</t>
  </si>
  <si>
    <r>
      <t>- Flächen ohne Düngung</t>
    </r>
    <r>
      <rPr>
        <b/>
        <vertAlign val="superscript"/>
        <sz val="11"/>
        <rFont val="Times New Roman"/>
        <family val="1"/>
      </rPr>
      <t>2)</t>
    </r>
  </si>
  <si>
    <t>h</t>
  </si>
  <si>
    <t>=a - e</t>
  </si>
  <si>
    <t>=f x g</t>
  </si>
  <si>
    <t>Füllen Sie als erstes den Adresskopf aus, damit die Formeln aktiviert werden.</t>
  </si>
  <si>
    <t>Sie können alle gelb markierten Zellen bearbeiten.</t>
  </si>
  <si>
    <t>Markieren Sie alle Kontrollkästchen mit der Maus.</t>
  </si>
  <si>
    <t>Als Direkthilfe können Sie auf einer Zelle mit roter Ecke mit dem Mauszeiger stehen bleiben, dann erscheint ein Kommentar.</t>
  </si>
  <si>
    <r>
      <t>Hochstamm-Feldobstbäume</t>
    </r>
    <r>
      <rPr>
        <sz val="12"/>
        <rFont val="Times New Roman"/>
        <family val="1"/>
      </rPr>
      <t xml:space="preserve"> </t>
    </r>
    <r>
      <rPr>
        <sz val="10"/>
        <rFont val="Times New Roman"/>
        <family val="1"/>
      </rPr>
      <t>(Anzahl Bäume)</t>
    </r>
  </si>
  <si>
    <r>
      <t xml:space="preserve">Einsatz von </t>
    </r>
    <r>
      <rPr>
        <b/>
        <sz val="11"/>
        <rFont val="Times New Roman"/>
        <family val="1"/>
      </rPr>
      <t>Futterrüben oder Kartoffeln</t>
    </r>
  </si>
  <si>
    <t>Mastschweine/Remonten (3 Umtriebe)</t>
  </si>
  <si>
    <t>Auf eigenem Betrieb produziert und verfüttert</t>
  </si>
  <si>
    <t>in der Talzone</t>
  </si>
  <si>
    <t>Saum auf Ackerfläche</t>
  </si>
  <si>
    <t>Bunt- /Rotationsbrache</t>
  </si>
  <si>
    <t>Extensiv genutzte Weiden (min 20 Aren/Fläche)</t>
  </si>
  <si>
    <t>Waldweiden (Wytweiden /Selven)</t>
  </si>
  <si>
    <t>Rebflächen mit natürlicher Artenvielfalt</t>
  </si>
  <si>
    <t>Andere Kühe</t>
  </si>
  <si>
    <t>Tiere über 730 Tage alt</t>
  </si>
  <si>
    <t>Tiere über 365-730 Tage alt</t>
  </si>
  <si>
    <t>Tiere bis 120 Tage alt</t>
  </si>
  <si>
    <t>Abgesetzte Ferkel (6-8 Umtriebe)</t>
  </si>
  <si>
    <t>Zuchthennen, Zuchthähne, Legehennen</t>
  </si>
  <si>
    <t>Milchkühe, gemolken</t>
  </si>
  <si>
    <t>Tiere über 120 bis 365 Tage</t>
  </si>
  <si>
    <t>weibliche Tiere über 730 Tage alt</t>
  </si>
  <si>
    <t>männliche Tiere über 730 Tage alt</t>
  </si>
  <si>
    <t>weibl.Tiere über 365-730 Tage alt</t>
  </si>
  <si>
    <t>männl.Tiere über 365-730 Tage alt</t>
  </si>
  <si>
    <r>
      <t>Andere Ziegen,</t>
    </r>
    <r>
      <rPr>
        <sz val="8"/>
        <rFont val="Times New Roman"/>
        <family val="1"/>
      </rPr>
      <t xml:space="preserve"> </t>
    </r>
    <r>
      <rPr>
        <sz val="6"/>
        <rFont val="Times New Roman"/>
        <family val="1"/>
      </rPr>
      <t>Jungtiere unter 1 Jahr im Faktor eingerechnet</t>
    </r>
  </si>
  <si>
    <r>
      <t>Andere Schafe,</t>
    </r>
    <r>
      <rPr>
        <sz val="8"/>
        <rFont val="Times New Roman"/>
        <family val="1"/>
      </rPr>
      <t xml:space="preserve"> </t>
    </r>
    <r>
      <rPr>
        <sz val="6"/>
        <rFont val="Times New Roman"/>
        <family val="1"/>
      </rPr>
      <t>Jungtiere unter 1 Jahr im Faktor eingerechnet</t>
    </r>
  </si>
  <si>
    <r>
      <t>Vorrat aus Zufuhr m</t>
    </r>
    <r>
      <rPr>
        <b/>
        <vertAlign val="superscript"/>
        <sz val="9"/>
        <rFont val="Times New Roman"/>
        <family val="1"/>
      </rPr>
      <t>3</t>
    </r>
    <r>
      <rPr>
        <b/>
        <sz val="9"/>
        <rFont val="Times New Roman"/>
        <family val="1"/>
      </rPr>
      <t>/t</t>
    </r>
  </si>
  <si>
    <r>
      <t xml:space="preserve">Extensive Mähwiesen </t>
    </r>
    <r>
      <rPr>
        <i/>
        <sz val="8"/>
        <rFont val="Times New Roman"/>
        <family val="1"/>
      </rPr>
      <t xml:space="preserve">(Code: 611, 622; Keine Düngung) </t>
    </r>
  </si>
  <si>
    <r>
      <t xml:space="preserve">übrige Dauerwiesen </t>
    </r>
    <r>
      <rPr>
        <sz val="8"/>
        <rFont val="Times New Roman"/>
        <family val="1"/>
      </rPr>
      <t>(Code 613, 621)</t>
    </r>
    <r>
      <rPr>
        <sz val="12"/>
        <rFont val="Times New Roman"/>
        <family val="1"/>
      </rPr>
      <t xml:space="preserve"> mittelintensiv</t>
    </r>
  </si>
  <si>
    <r>
      <t xml:space="preserve">übrige Dauerwiesen </t>
    </r>
    <r>
      <rPr>
        <sz val="8"/>
        <rFont val="Times New Roman"/>
        <family val="1"/>
      </rPr>
      <t>(Code 613, 621)</t>
    </r>
    <r>
      <rPr>
        <sz val="12"/>
        <rFont val="Times New Roman"/>
        <family val="1"/>
      </rPr>
      <t xml:space="preserve"> intensiv</t>
    </r>
  </si>
  <si>
    <r>
      <t xml:space="preserve">Extensive Weiden </t>
    </r>
    <r>
      <rPr>
        <i/>
        <sz val="8"/>
        <rFont val="Times New Roman"/>
        <family val="1"/>
      </rPr>
      <t xml:space="preserve">(Code: 617, 618; keine Düngung, jedoch </t>
    </r>
    <r>
      <rPr>
        <b/>
        <i/>
        <sz val="8"/>
        <rFont val="Times New Roman"/>
        <family val="1"/>
      </rPr>
      <t>bei Flächen ohne Düngung nicht mitzählbar</t>
    </r>
    <r>
      <rPr>
        <i/>
        <sz val="8"/>
        <rFont val="Times New Roman"/>
        <family val="1"/>
      </rPr>
      <t xml:space="preserve">) </t>
    </r>
  </si>
  <si>
    <r>
      <t xml:space="preserve">Wenig intensive Weiden </t>
    </r>
    <r>
      <rPr>
        <sz val="8"/>
        <rFont val="Times New Roman"/>
        <family val="1"/>
      </rPr>
      <t>(Code 616, 625)</t>
    </r>
  </si>
  <si>
    <r>
      <t xml:space="preserve">Mittelintensive Weiden </t>
    </r>
    <r>
      <rPr>
        <sz val="8"/>
        <rFont val="Times New Roman"/>
        <family val="1"/>
      </rPr>
      <t>(Code 616, 625)</t>
    </r>
  </si>
  <si>
    <r>
      <t xml:space="preserve">Intensive Weiden (z.B. Kurzrasenweide) </t>
    </r>
    <r>
      <rPr>
        <sz val="8"/>
        <rFont val="Times New Roman"/>
        <family val="1"/>
      </rPr>
      <t>(Code 616, 625)</t>
    </r>
  </si>
  <si>
    <t>Code 616-18,625</t>
  </si>
  <si>
    <t>Roggen, 514</t>
  </si>
  <si>
    <t>Hybridroggen, 514</t>
  </si>
  <si>
    <t>Triticale, 505</t>
  </si>
  <si>
    <r>
      <t xml:space="preserve">Gerste, 501, 502 </t>
    </r>
    <r>
      <rPr>
        <vertAlign val="superscript"/>
        <sz val="11"/>
        <rFont val="Times New Roman"/>
        <family val="1"/>
      </rPr>
      <t>3)</t>
    </r>
  </si>
  <si>
    <t>Hafer, 504</t>
  </si>
  <si>
    <t>Körnermais, 508</t>
  </si>
  <si>
    <t>Eiweisserbsen, 537</t>
  </si>
  <si>
    <t>Futterrüben, 523</t>
  </si>
  <si>
    <t>Futterweizen, 507</t>
  </si>
  <si>
    <t>Saum auf Ackerfläche, 559</t>
  </si>
  <si>
    <t>Reben, 701</t>
  </si>
  <si>
    <t>Obstkulturen, 702-4,731</t>
  </si>
  <si>
    <t>mehrj.Beerenkultur, 705</t>
  </si>
  <si>
    <t>mehrj.nachw.Rohstoffe, 707</t>
  </si>
  <si>
    <t>Streueflächen, 851</t>
  </si>
  <si>
    <t>Code 611-13, 621-23</t>
  </si>
  <si>
    <r>
      <t>3)</t>
    </r>
    <r>
      <rPr>
        <sz val="7"/>
        <rFont val="Times New Roman"/>
        <family val="1"/>
      </rPr>
      <t xml:space="preserve">       </t>
    </r>
    <r>
      <rPr>
        <sz val="8"/>
        <rFont val="Times New Roman"/>
        <family val="1"/>
      </rPr>
      <t>Bei Kulturen mit zwei Codes bitte zutreffenden Code markieren</t>
    </r>
  </si>
  <si>
    <r>
      <t xml:space="preserve">Frühjahrsschnitt vor Wiesenumbruch </t>
    </r>
    <r>
      <rPr>
        <vertAlign val="superscript"/>
        <sz val="10"/>
        <rFont val="Times New Roman"/>
        <family val="1"/>
      </rPr>
      <t>1)</t>
    </r>
  </si>
  <si>
    <t xml:space="preserve">Die Flächenangaben müssen mit den Angaben im Betriebsheft Seite 2 übereinstimmen. </t>
  </si>
  <si>
    <r>
      <t xml:space="preserve">Mähwiesen wenig intensiv </t>
    </r>
    <r>
      <rPr>
        <i/>
        <sz val="8"/>
        <rFont val="Times New Roman"/>
        <family val="1"/>
      </rPr>
      <t xml:space="preserve">(Code: 612, 623, Düngung mit Mist oder PK-Düngern, bzw. verdünnte Vollgülle bei Vollgüllebetrieben nach speziellen Vorschriften) </t>
    </r>
  </si>
  <si>
    <t>Winterweizen,  513</t>
  </si>
  <si>
    <t>Sonnenblumen, 531</t>
  </si>
  <si>
    <r>
      <t xml:space="preserve">Ertrag </t>
    </r>
    <r>
      <rPr>
        <b/>
        <vertAlign val="superscript"/>
        <sz val="10"/>
        <rFont val="Times New Roman"/>
        <family val="1"/>
      </rPr>
      <t>4)</t>
    </r>
    <r>
      <rPr>
        <b/>
        <sz val="10"/>
        <rFont val="Times New Roman"/>
        <family val="1"/>
      </rPr>
      <t xml:space="preserve"> (kg/Are oder dt/ha) Æ der letzten 3 Jahre </t>
    </r>
  </si>
  <si>
    <r>
      <t>1)</t>
    </r>
    <r>
      <rPr>
        <sz val="7"/>
        <rFont val="Times New Roman"/>
        <family val="1"/>
      </rPr>
      <t xml:space="preserve">       </t>
    </r>
    <r>
      <rPr>
        <sz val="8"/>
        <rFont val="Times New Roman"/>
        <family val="1"/>
      </rPr>
      <t>nicht zur Fläche der Ackerkulturen und der Landwirtschaftlichen Nutzfläche dazuzählen</t>
    </r>
  </si>
  <si>
    <t>Hecken mit Krautsaum, 852</t>
  </si>
  <si>
    <r>
      <t>5)</t>
    </r>
    <r>
      <rPr>
        <sz val="7"/>
        <rFont val="Times New Roman"/>
        <family val="1"/>
      </rPr>
      <t xml:space="preserve">       </t>
    </r>
    <r>
      <rPr>
        <sz val="8"/>
        <rFont val="Times New Roman"/>
        <family val="1"/>
      </rPr>
      <t>Schnittdatum und Weidetermin sind nicht eingehalten</t>
    </r>
  </si>
  <si>
    <t>Hecken, Feld- &amp; Ufergehölze, mit Krautsaum</t>
  </si>
  <si>
    <t>Uferwiesen</t>
  </si>
  <si>
    <t>männliche Tiere bis 160 Tage alt</t>
  </si>
  <si>
    <t>weibliche Tiere bis 160 Tage alt</t>
  </si>
  <si>
    <t>weibl. Tiere über 160 bis 365 Tage</t>
  </si>
  <si>
    <t>% d.LN</t>
  </si>
  <si>
    <r>
      <t xml:space="preserve">7A/7B </t>
    </r>
    <r>
      <rPr>
        <sz val="8"/>
        <rFont val="Times New Roman"/>
        <family val="1"/>
      </rPr>
      <t>(556/557)</t>
    </r>
  </si>
  <si>
    <t>männl.Tiere über 160 bis 365 Tage</t>
  </si>
  <si>
    <r>
      <t>Milchleistung</t>
    </r>
    <r>
      <rPr>
        <sz val="11"/>
        <rFont val="Times New Roman"/>
        <family val="1"/>
      </rPr>
      <t xml:space="preserve"> pro Tier und Jahr:</t>
    </r>
  </si>
  <si>
    <r>
      <t xml:space="preserve">Gras </t>
    </r>
    <r>
      <rPr>
        <vertAlign val="superscript"/>
        <sz val="11"/>
        <rFont val="Times New Roman"/>
        <family val="1"/>
      </rPr>
      <t>R)</t>
    </r>
  </si>
  <si>
    <r>
      <t xml:space="preserve">Graswürfel </t>
    </r>
    <r>
      <rPr>
        <vertAlign val="superscript"/>
        <sz val="11"/>
        <rFont val="Times New Roman"/>
        <family val="1"/>
      </rPr>
      <t>R)</t>
    </r>
  </si>
  <si>
    <r>
      <t xml:space="preserve">Dürrfutter (Heu und Emd) </t>
    </r>
    <r>
      <rPr>
        <vertAlign val="superscript"/>
        <sz val="11"/>
        <rFont val="Times New Roman"/>
        <family val="1"/>
      </rPr>
      <t>R)</t>
    </r>
  </si>
  <si>
    <r>
      <t xml:space="preserve">Getreide-Ganzpflanzensilage </t>
    </r>
    <r>
      <rPr>
        <vertAlign val="superscript"/>
        <sz val="11"/>
        <rFont val="Times New Roman"/>
        <family val="1"/>
      </rPr>
      <t>R)</t>
    </r>
  </si>
  <si>
    <r>
      <t xml:space="preserve">Silomais </t>
    </r>
    <r>
      <rPr>
        <vertAlign val="superscript"/>
        <sz val="11"/>
        <rFont val="Times New Roman"/>
        <family val="1"/>
      </rPr>
      <t>R)</t>
    </r>
  </si>
  <si>
    <r>
      <t xml:space="preserve">Grünmais </t>
    </r>
    <r>
      <rPr>
        <vertAlign val="superscript"/>
        <sz val="11"/>
        <rFont val="Times New Roman"/>
        <family val="1"/>
      </rPr>
      <t>R)</t>
    </r>
  </si>
  <si>
    <t>Chicorée Wurzeln</t>
  </si>
  <si>
    <t>Bei Einsatz von nährstoffreduziertem Futter, Gehaltszahlen beilegen.</t>
  </si>
  <si>
    <t>Abgang Obst / Gemüseverwertung</t>
  </si>
  <si>
    <t>R) = Raufutter</t>
  </si>
  <si>
    <t xml:space="preserve">DGVE Fak- tor </t>
  </si>
  <si>
    <t>DGVE auf Betrieb</t>
  </si>
  <si>
    <t>Biodiversitätsförderflächen (BFF)</t>
  </si>
  <si>
    <t>Anteil Biodiversitätsförderflächen an der LN:</t>
  </si>
  <si>
    <t xml:space="preserve">Total der Biodiversitätsförderflächen (siehe oben): </t>
  </si>
  <si>
    <t>Total der Biodiversitätsförderflächen</t>
  </si>
  <si>
    <t>Die Biodiversitätsförderfläche muss bei Grünlandbetrieben mindestens 7%
der LN betragen, bei Spezialkulturen mindestens 3.5%</t>
  </si>
  <si>
    <t>Angaben für die Berechnung der Futterbilanz</t>
  </si>
  <si>
    <r>
      <t>®</t>
    </r>
    <r>
      <rPr>
        <b/>
        <sz val="10"/>
        <rFont val="Times New Roman"/>
        <family val="1"/>
      </rPr>
      <t xml:space="preserve"> </t>
    </r>
    <r>
      <rPr>
        <sz val="10"/>
        <rFont val="Times New Roman"/>
        <family val="1"/>
      </rPr>
      <t>S. 3</t>
    </r>
  </si>
  <si>
    <r>
      <t>®</t>
    </r>
    <r>
      <rPr>
        <b/>
        <sz val="11"/>
        <rFont val="Times New Roman"/>
        <family val="1"/>
      </rPr>
      <t xml:space="preserve"> </t>
    </r>
    <r>
      <rPr>
        <sz val="11"/>
        <rFont val="Times New Roman"/>
        <family val="1"/>
      </rPr>
      <t>S. 3</t>
    </r>
  </si>
  <si>
    <t>Davon Anteil Kühe:</t>
  </si>
  <si>
    <r>
      <t xml:space="preserve">Durchschnittliche </t>
    </r>
    <r>
      <rPr>
        <b/>
        <sz val="11"/>
        <rFont val="Times New Roman"/>
        <family val="1"/>
      </rPr>
      <t>Weidedauer der Tiere pro Tag</t>
    </r>
    <r>
      <rPr>
        <sz val="11"/>
        <rFont val="Times New Roman"/>
        <family val="1"/>
      </rPr>
      <t xml:space="preserve"> </t>
    </r>
    <r>
      <rPr>
        <sz val="10"/>
        <rFont val="Times New Roman"/>
        <family val="1"/>
      </rPr>
      <t>(während der Weideperiode):</t>
    </r>
  </si>
  <si>
    <t xml:space="preserve">TVD-Nr. </t>
  </si>
  <si>
    <t>Betriebs-Nr.</t>
  </si>
  <si>
    <t>Haupterwerb</t>
  </si>
  <si>
    <t>Nebenerwerb</t>
  </si>
  <si>
    <r>
      <rPr>
        <b/>
        <sz val="11"/>
        <rFont val="Times New Roman"/>
        <family val="1"/>
      </rPr>
      <t xml:space="preserve">Effektiver Kraftfutter-Verbrauch auf dem Betrieb pro Jahr: </t>
    </r>
    <r>
      <rPr>
        <sz val="11"/>
        <rFont val="Times New Roman"/>
        <family val="1"/>
      </rPr>
      <t xml:space="preserve"> </t>
    </r>
  </si>
  <si>
    <t>Silo- u.Grünmais, 521</t>
  </si>
  <si>
    <r>
      <t xml:space="preserve">Kartoffel, 524, 525 </t>
    </r>
    <r>
      <rPr>
        <vertAlign val="superscript"/>
        <sz val="11"/>
        <rFont val="Times New Roman"/>
        <family val="1"/>
      </rPr>
      <t>3)</t>
    </r>
  </si>
  <si>
    <r>
      <t xml:space="preserve">Bunt-/Rot-Brache,556,557 </t>
    </r>
    <r>
      <rPr>
        <vertAlign val="superscript"/>
        <sz val="8"/>
        <rFont val="Times New Roman"/>
        <family val="1"/>
      </rPr>
      <t>3)</t>
    </r>
  </si>
  <si>
    <r>
      <t xml:space="preserve">1 </t>
    </r>
    <r>
      <rPr>
        <sz val="8"/>
        <rFont val="Times New Roman"/>
        <family val="1"/>
      </rPr>
      <t>(611)</t>
    </r>
  </si>
  <si>
    <r>
      <t xml:space="preserve">2 </t>
    </r>
    <r>
      <rPr>
        <sz val="8"/>
        <rFont val="Times New Roman"/>
        <family val="1"/>
      </rPr>
      <t>(617)</t>
    </r>
  </si>
  <si>
    <r>
      <t xml:space="preserve">3 </t>
    </r>
    <r>
      <rPr>
        <sz val="8"/>
        <rFont val="Times New Roman"/>
        <family val="1"/>
      </rPr>
      <t>(618)</t>
    </r>
  </si>
  <si>
    <r>
      <t xml:space="preserve">4 </t>
    </r>
    <r>
      <rPr>
        <sz val="8"/>
        <rFont val="Times New Roman"/>
        <family val="1"/>
      </rPr>
      <t>(612)</t>
    </r>
  </si>
  <si>
    <r>
      <t xml:space="preserve">5 </t>
    </r>
    <r>
      <rPr>
        <sz val="8"/>
        <rFont val="Times New Roman"/>
        <family val="1"/>
      </rPr>
      <t>(851)</t>
    </r>
  </si>
  <si>
    <r>
      <t xml:space="preserve">10  </t>
    </r>
    <r>
      <rPr>
        <sz val="8"/>
        <rFont val="Times New Roman"/>
        <family val="1"/>
      </rPr>
      <t>(852)</t>
    </r>
  </si>
  <si>
    <r>
      <t xml:space="preserve">11 </t>
    </r>
    <r>
      <rPr>
        <sz val="8"/>
        <rFont val="Times New Roman"/>
        <family val="1"/>
      </rPr>
      <t>(904)</t>
    </r>
  </si>
  <si>
    <r>
      <t xml:space="preserve">12  </t>
    </r>
    <r>
      <rPr>
        <sz val="8"/>
        <rFont val="Times New Roman"/>
        <family val="1"/>
      </rPr>
      <t>(905)</t>
    </r>
  </si>
  <si>
    <r>
      <t xml:space="preserve">13  </t>
    </r>
    <r>
      <rPr>
        <sz val="8"/>
        <rFont val="Times New Roman"/>
        <family val="1"/>
      </rPr>
      <t>(906)</t>
    </r>
  </si>
  <si>
    <r>
      <t xml:space="preserve">15  </t>
    </r>
    <r>
      <rPr>
        <sz val="8"/>
        <rFont val="Times New Roman"/>
        <family val="1"/>
      </rPr>
      <t>(717)</t>
    </r>
  </si>
  <si>
    <t>2. Biodiversitätsförderflächen (BFF), bisher Ökologischer Ausgleich (ÖAF)</t>
  </si>
  <si>
    <r>
      <t xml:space="preserve">9 </t>
    </r>
    <r>
      <rPr>
        <sz val="8"/>
        <rFont val="Times New Roman"/>
        <family val="1"/>
      </rPr>
      <t>(924)</t>
    </r>
  </si>
  <si>
    <t xml:space="preserve">Anz. Tiere             </t>
  </si>
  <si>
    <t>Anz.Tie-re abw.</t>
  </si>
  <si>
    <t xml:space="preserve">Anz.Tge abwesend </t>
  </si>
  <si>
    <t>Anz.Weidetage pro Jahr (auf dem Betrieb, ohne Weidetage auf der Alp)</t>
  </si>
  <si>
    <t>Abzug Abwesend</t>
  </si>
  <si>
    <t>Andere Kühe - Rasse:</t>
  </si>
  <si>
    <t xml:space="preserve">Leicht          Mittel          Schwer  </t>
  </si>
  <si>
    <r>
      <t xml:space="preserve">Zwergziegen über 1 Jahr  </t>
    </r>
    <r>
      <rPr>
        <sz val="6"/>
        <rFont val="Times New Roman"/>
        <family val="1"/>
      </rPr>
      <t>(Nutztierhaltung)</t>
    </r>
  </si>
  <si>
    <t>Lamas über 2-jährig</t>
  </si>
  <si>
    <t>Alpakas über 2-jährig</t>
  </si>
  <si>
    <t>Lamas unter 2-jährig</t>
  </si>
  <si>
    <t>C</t>
  </si>
  <si>
    <t>D</t>
  </si>
  <si>
    <t>Jungtiere 35 bis 100 Tage</t>
  </si>
  <si>
    <r>
      <t xml:space="preserve">Anteil Kälber- &amp; Grossvieh-Mast in % angeben </t>
    </r>
    <r>
      <rPr>
        <sz val="7"/>
        <rFont val="Wingdings"/>
        <charset val="2"/>
      </rPr>
      <t>ê</t>
    </r>
  </si>
  <si>
    <r>
      <t>Weidelämmer</t>
    </r>
    <r>
      <rPr>
        <sz val="6"/>
        <rFont val="Times New Roman"/>
        <family val="1"/>
      </rPr>
      <t xml:space="preserve"> &lt;1/2-jahrig aus ganzjähriger Weidelämmermast)</t>
    </r>
  </si>
  <si>
    <r>
      <t>Säugende Zuchtsauen</t>
    </r>
    <r>
      <rPr>
        <sz val="6"/>
        <rFont val="Times New Roman"/>
        <family val="1"/>
      </rPr>
      <t xml:space="preserve"> (5.7 bis 10.4 Umtriebe) Ferkel im Faktor enthalten</t>
    </r>
  </si>
  <si>
    <r>
      <rPr>
        <sz val="8"/>
        <rFont val="Times New Roman"/>
        <family val="1"/>
      </rPr>
      <t>Junghennen, -hähne, Küken,</t>
    </r>
    <r>
      <rPr>
        <sz val="6"/>
        <rFont val="Times New Roman"/>
        <family val="1"/>
      </rPr>
      <t xml:space="preserve"> (o.Mastpoulets)</t>
    </r>
  </si>
  <si>
    <r>
      <t>Zibben,</t>
    </r>
    <r>
      <rPr>
        <sz val="7"/>
        <rFont val="Times New Roman"/>
        <family val="1"/>
      </rPr>
      <t>Jungtiere bis 35 Tage eingerechn</t>
    </r>
    <r>
      <rPr>
        <sz val="9"/>
        <rFont val="Times New Roman"/>
        <family val="1"/>
      </rPr>
      <t>.</t>
    </r>
  </si>
  <si>
    <t>Viehbesatz pro ha düngerbare Fläche</t>
  </si>
  <si>
    <t>Total DGVE auf dem Betrieb (siehe oben)</t>
  </si>
  <si>
    <r>
      <t>Düngerbare Fläche (ha</t>
    </r>
    <r>
      <rPr>
        <vertAlign val="subscript"/>
        <sz val="11"/>
        <rFont val="Times New Roman"/>
        <family val="1"/>
      </rPr>
      <t>dü</t>
    </r>
    <r>
      <rPr>
        <sz val="11"/>
        <rFont val="Times New Roman"/>
        <family val="1"/>
      </rPr>
      <t xml:space="preserve">)  (siehe Seite 2) </t>
    </r>
  </si>
  <si>
    <t xml:space="preserve">                                                                                  </t>
  </si>
  <si>
    <t xml:space="preserve">                                     </t>
  </si>
  <si>
    <r>
      <t>DGVE/ha</t>
    </r>
    <r>
      <rPr>
        <b/>
        <vertAlign val="subscript"/>
        <sz val="11"/>
        <rFont val="Times New Roman"/>
        <family val="1"/>
      </rPr>
      <t>dü</t>
    </r>
  </si>
  <si>
    <t xml:space="preserve">A </t>
  </si>
  <si>
    <t>Rinder</t>
  </si>
  <si>
    <t>B</t>
  </si>
  <si>
    <t>Equiden</t>
  </si>
  <si>
    <t>Ziegen</t>
  </si>
  <si>
    <t>Schafe</t>
  </si>
  <si>
    <t>Schweine</t>
  </si>
  <si>
    <t xml:space="preserve">E  </t>
  </si>
  <si>
    <t xml:space="preserve">G  </t>
  </si>
  <si>
    <t>Nutzgeflügel</t>
  </si>
  <si>
    <t xml:space="preserve">F  </t>
  </si>
  <si>
    <t>Kaninchen</t>
  </si>
  <si>
    <r>
      <t>Schafe: gemolken,</t>
    </r>
    <r>
      <rPr>
        <sz val="8"/>
        <rFont val="Times New Roman"/>
        <family val="1"/>
      </rPr>
      <t xml:space="preserve"> </t>
    </r>
    <r>
      <rPr>
        <sz val="6"/>
        <rFont val="Times New Roman"/>
        <family val="1"/>
      </rPr>
      <t>Jungtiere unter 1 Jahr im Faktor eingerechnet</t>
    </r>
  </si>
  <si>
    <r>
      <t>Ziegen: gemolken,</t>
    </r>
    <r>
      <rPr>
        <sz val="8"/>
        <rFont val="Times New Roman"/>
        <family val="1"/>
      </rPr>
      <t xml:space="preserve"> </t>
    </r>
    <r>
      <rPr>
        <sz val="6"/>
        <rFont val="Times New Roman"/>
        <family val="1"/>
      </rPr>
      <t>Jungtiere unter 1 Jahr im Faktor eingerechnet</t>
    </r>
  </si>
  <si>
    <t>kg/Alpsaison</t>
  </si>
  <si>
    <t>Anz.Tie-re auf Betr.</t>
  </si>
  <si>
    <t>Andere Tiere</t>
  </si>
  <si>
    <r>
      <t>Ad libitum-Fütterung</t>
    </r>
    <r>
      <rPr>
        <sz val="11"/>
        <rFont val="Times New Roman"/>
        <family val="1"/>
      </rPr>
      <t xml:space="preserve"> (= während 24 Stunden Futter verfügbar)</t>
    </r>
  </si>
  <si>
    <t>9. Nutztiere : Fütterung und Leistung</t>
  </si>
  <si>
    <r>
      <t xml:space="preserve">Biogasanlage </t>
    </r>
    <r>
      <rPr>
        <b/>
        <sz val="10"/>
        <rFont val="Times New Roman"/>
        <family val="1"/>
      </rPr>
      <t>Analysenwerte beilegen</t>
    </r>
  </si>
  <si>
    <t>Biertreber / Weintreber</t>
  </si>
  <si>
    <t>Ort, Datum:</t>
  </si>
  <si>
    <t>Unterschrift Betriebsleiter:</t>
  </si>
  <si>
    <r>
      <t xml:space="preserve">Hecken mit Pufferstreifen 857 </t>
    </r>
    <r>
      <rPr>
        <vertAlign val="superscript"/>
        <sz val="9"/>
        <rFont val="Times New Roman"/>
        <family val="1"/>
      </rPr>
      <t>5)</t>
    </r>
  </si>
  <si>
    <r>
      <t>4)</t>
    </r>
    <r>
      <rPr>
        <b/>
        <sz val="7"/>
        <rFont val="Times New Roman"/>
        <family val="1"/>
      </rPr>
      <t>     </t>
    </r>
    <r>
      <rPr>
        <b/>
        <sz val="8"/>
        <rFont val="Times New Roman"/>
        <family val="1"/>
      </rPr>
      <t>  Höhere Erträge (über Standardertrag) sind zu belegen,</t>
    </r>
    <r>
      <rPr>
        <b/>
        <sz val="7"/>
        <rFont val="Times New Roman"/>
        <family val="1"/>
      </rPr>
      <t xml:space="preserve"> Durchschnitt</t>
    </r>
    <r>
      <rPr>
        <b/>
        <sz val="9.1"/>
        <rFont val="Times New Roman"/>
        <family val="1"/>
      </rPr>
      <t xml:space="preserve"> </t>
    </r>
    <r>
      <rPr>
        <b/>
        <sz val="8"/>
        <rFont val="Times New Roman"/>
        <family val="1"/>
      </rPr>
      <t>der letzten 3 Jahre</t>
    </r>
  </si>
  <si>
    <t>3. Bodenanalysen</t>
  </si>
  <si>
    <t>5. Aufstallungssystem</t>
  </si>
  <si>
    <t>7. Suisse Bilanz</t>
  </si>
  <si>
    <t>Abzug Sömme-rung ist auf TVD-Zusam-menzug bereits ge-macht</t>
  </si>
  <si>
    <t xml:space="preserve">Angaben zu BTS/RAUS werden gemäss Anmeldung beim Kanton übernommen. </t>
  </si>
  <si>
    <t xml:space="preserve">­         1.6 DGVE </t>
  </si>
  <si>
    <t>­         1.4 / 1.1 / 0.9 / 0.8 DGVE</t>
  </si>
  <si>
    <r>
      <t>Vorrat aus Zufuhr m</t>
    </r>
    <r>
      <rPr>
        <b/>
        <vertAlign val="superscript"/>
        <sz val="8"/>
        <rFont val="Times New Roman"/>
        <family val="1"/>
      </rPr>
      <t>3</t>
    </r>
    <r>
      <rPr>
        <b/>
        <sz val="8"/>
        <rFont val="Times New Roman"/>
        <family val="1"/>
      </rPr>
      <t>/t</t>
    </r>
  </si>
  <si>
    <t>Anz.Tg Winter- ung</t>
  </si>
  <si>
    <r>
      <t xml:space="preserve">Betrieb ist von der Düngerbilanz </t>
    </r>
    <r>
      <rPr>
        <b/>
        <sz val="10"/>
        <rFont val="Times New Roman"/>
        <family val="1"/>
      </rPr>
      <t>befreit</t>
    </r>
  </si>
  <si>
    <t xml:space="preserve">­         2.0 DGVE (Düngergrossvieheinheit) </t>
  </si>
  <si>
    <r>
      <t xml:space="preserve">Die Dünger- oder Nährstoffbilanz wird nach der Methode „Suisse Bilanz“ berechnet. </t>
    </r>
    <r>
      <rPr>
        <b/>
        <sz val="10"/>
        <rFont val="Times New Roman"/>
        <family val="1"/>
      </rPr>
      <t xml:space="preserve">Jährlich ist eine aktuelle Suisse-Bilanz </t>
    </r>
    <r>
      <rPr>
        <sz val="10"/>
        <rFont val="Times New Roman"/>
        <family val="1"/>
      </rPr>
      <t>zu erstellen und unterzeichnet zusammen mit dem Betriebsheft einzureichen.</t>
    </r>
    <r>
      <rPr>
        <b/>
        <sz val="10"/>
        <rFont val="Times New Roman"/>
        <family val="1"/>
      </rPr>
      <t xml:space="preserve"> </t>
    </r>
  </si>
  <si>
    <t>Anz. Schnitte</t>
  </si>
  <si>
    <t>weibl.+kastrierte männl.Tiere+Hengste über 900 Tge&amp;Widerristhöhe ab 148 cm</t>
  </si>
  <si>
    <t>Jungtiere 181-900 Tg,Widerrist ab 148cm</t>
  </si>
  <si>
    <t>Fohlen bis 180 Tg, Widerristh.ab 148 cm</t>
  </si>
  <si>
    <t xml:space="preserve">Dito bis 148 cm </t>
  </si>
  <si>
    <t>Alpakas unter 2-jährig</t>
  </si>
  <si>
    <t>Werden N- und P-haltige Dünger zugeführt oder ist der flächengewichtete Viehbesatz überschritten, muss alle 10 Jahre eine Bodenanalyse erstellt werden. Der Betrieb muss bei der Kontrolle den Bericht über eine Bodenanlyase vorweisen können, welche nicht älter als 10 Jahre ist.</t>
  </si>
  <si>
    <t>Koordinaten des Hauptstalles</t>
  </si>
  <si>
    <t>x</t>
  </si>
  <si>
    <t>y</t>
  </si>
  <si>
    <t>1jähr.nachw.Rohstoffe (Kenaf usw.), 552</t>
  </si>
  <si>
    <t>Rebfl. m.natürl.Artenvielfalt 717</t>
  </si>
  <si>
    <t>mehrj.Gewürz-/Medizinalkultur,706</t>
  </si>
  <si>
    <r>
      <t>8</t>
    </r>
    <r>
      <rPr>
        <sz val="8"/>
        <rFont val="Times New Roman"/>
        <family val="1"/>
      </rPr>
      <t xml:space="preserve"> (921/923)</t>
    </r>
  </si>
  <si>
    <t>Regionsspezifische Biodiversitätsförderflächen innerhalb der LN</t>
  </si>
  <si>
    <r>
      <t xml:space="preserve">16 </t>
    </r>
    <r>
      <rPr>
        <sz val="8"/>
        <rFont val="Times New Roman"/>
        <family val="1"/>
      </rPr>
      <t>(908)</t>
    </r>
  </si>
  <si>
    <t>Regionsspezifische Biodiversitätsförderflächen ausserhalb der LN</t>
  </si>
  <si>
    <r>
      <t>16 (5</t>
    </r>
    <r>
      <rPr>
        <sz val="8"/>
        <rFont val="Times New Roman"/>
        <family val="1"/>
      </rPr>
      <t>94/595/693/ 694/735/858)</t>
    </r>
  </si>
  <si>
    <t>Hochstammfeldobstbäume (1Baum = 0.01 ha)</t>
  </si>
  <si>
    <t>Nussbäume (1Baum = 0.01ha)</t>
  </si>
  <si>
    <t xml:space="preserve">Einheimische standortgerechte Einzelbäume (1Baum = 0.01ha)  </t>
  </si>
  <si>
    <t>Dauernder Auslauf</t>
  </si>
  <si>
    <t>8. Graslandbasierte Milch- und Fleischproduktion GMF ( Futterbilanz)</t>
  </si>
  <si>
    <r>
      <t xml:space="preserve">Effektiver </t>
    </r>
    <r>
      <rPr>
        <b/>
        <sz val="11"/>
        <rFont val="Times New Roman"/>
        <family val="1"/>
      </rPr>
      <t>Kraftfutter-Verbrauch</t>
    </r>
    <r>
      <rPr>
        <sz val="11"/>
        <rFont val="Times New Roman"/>
        <family val="1"/>
      </rPr>
      <t xml:space="preserve"> auf der </t>
    </r>
    <r>
      <rPr>
        <b/>
        <sz val="11"/>
        <rFont val="Times New Roman"/>
        <family val="1"/>
      </rPr>
      <t>Alp</t>
    </r>
    <r>
      <rPr>
        <sz val="11"/>
        <rFont val="Times New Roman"/>
        <family val="1"/>
      </rPr>
      <t xml:space="preserve"> (max.100kg/NST gem. DZV)</t>
    </r>
  </si>
  <si>
    <t xml:space="preserve">Futterrüben </t>
  </si>
  <si>
    <t xml:space="preserve">Zuckerrüben </t>
  </si>
  <si>
    <t xml:space="preserve">Rübenschnitzel, frisch </t>
  </si>
  <si>
    <t xml:space="preserve">Rübenschnitzel, siliert </t>
  </si>
  <si>
    <t xml:space="preserve">Rübenschnitzel, trocken </t>
  </si>
  <si>
    <r>
      <t>Rübenblätter</t>
    </r>
    <r>
      <rPr>
        <vertAlign val="superscript"/>
        <sz val="11"/>
        <rFont val="Times New Roman"/>
        <family val="1"/>
      </rPr>
      <t xml:space="preserve"> </t>
    </r>
  </si>
  <si>
    <t>Der Betriebsleiter bestätigt, dass das Betriebsheft und die Angaben für die Graslandbasierte Milch- und Fleischproduktion ( Futterbilanz) wahrheitsgetreu ausgefüllt wurde. Er verpflichtet sich, die vor genannten Bedingungen und Weisungen zu beachten und anerkennt, dass die Daten aus dem Betriebsheft unter anderem als Grundlage für die Berechnung der Dünger- und Futterbilanz dienen.</t>
  </si>
  <si>
    <t>Übriges Grundfutter</t>
  </si>
  <si>
    <t xml:space="preserve">Kartoffeln </t>
  </si>
  <si>
    <r>
      <rPr>
        <sz val="10"/>
        <rFont val="Times New Roman"/>
        <family val="1"/>
      </rPr>
      <t>Betriebe, die</t>
    </r>
    <r>
      <rPr>
        <b/>
        <sz val="10"/>
        <rFont val="Times New Roman"/>
        <family val="1"/>
      </rPr>
      <t xml:space="preserve"> keine N- und P-haltigen</t>
    </r>
    <r>
      <rPr>
        <sz val="10"/>
        <rFont val="Times New Roman"/>
        <family val="1"/>
      </rPr>
      <t xml:space="preserve"> (Stickstoff od.Phosphor) </t>
    </r>
    <r>
      <rPr>
        <b/>
        <sz val="10"/>
        <rFont val="Times New Roman"/>
        <family val="1"/>
      </rPr>
      <t xml:space="preserve">Dünger zuführen, </t>
    </r>
    <r>
      <rPr>
        <sz val="10"/>
        <rFont val="Times New Roman"/>
        <family val="1"/>
      </rPr>
      <t>sind von der Berechnung des gesamtbetrieblichen Nährstoffhaushalts</t>
    </r>
    <r>
      <rPr>
        <b/>
        <sz val="10"/>
        <rFont val="Times New Roman"/>
        <family val="1"/>
      </rPr>
      <t xml:space="preserve"> befreit, </t>
    </r>
    <r>
      <rPr>
        <sz val="10"/>
        <rFont val="Times New Roman"/>
        <family val="1"/>
      </rPr>
      <t xml:space="preserve">wenn ihr </t>
    </r>
    <r>
      <rPr>
        <b/>
        <sz val="10"/>
        <rFont val="Times New Roman"/>
        <family val="1"/>
      </rPr>
      <t>Viehbesatz pro ha düngbare Fläche folgende Werte nicht überschreitet (vergleiche Resultat auf Seite 4 unten:</t>
    </r>
  </si>
  <si>
    <r>
      <rPr>
        <b/>
        <sz val="10"/>
        <rFont val="Times New Roman"/>
        <family val="1"/>
      </rPr>
      <t>KEIN</t>
    </r>
    <r>
      <rPr>
        <sz val="10"/>
        <rFont val="Times New Roman"/>
        <family val="1"/>
      </rPr>
      <t xml:space="preserve"> Einsatz von Kraftfutter und übrigem Grundfutter (z.B. Silomais, weitere siehe Seite 6). </t>
    </r>
    <r>
      <rPr>
        <b/>
        <sz val="10"/>
        <rFont val="Times New Roman"/>
        <family val="1"/>
      </rPr>
      <t>Betrieb braucht keine Futterbilanz</t>
    </r>
  </si>
  <si>
    <r>
      <t xml:space="preserve">Zahlen aus Tierliste Zusammenzug der TVD (Agate/AniCalc) einsetzen, nach m/w aufgeteilte Zahlen unter "Umrechnung in mittlere Anzahl Tiere für Nährstoffbilanz". </t>
    </r>
    <r>
      <rPr>
        <b/>
        <sz val="10"/>
        <rFont val="Times New Roman"/>
        <family val="1"/>
      </rPr>
      <t>Kopie des Zusammenzugs mit dem Betriebsheft mitliefern, bitte.</t>
    </r>
    <r>
      <rPr>
        <sz val="10"/>
        <rFont val="Times New Roman"/>
        <family val="1"/>
      </rPr>
      <t xml:space="preserve"> </t>
    </r>
  </si>
  <si>
    <r>
      <t xml:space="preserve">Der GMF-Beitrag gilt für </t>
    </r>
    <r>
      <rPr>
        <u/>
        <sz val="10"/>
        <rFont val="Times New Roman"/>
        <family val="1"/>
      </rPr>
      <t>alle Tierkategorien</t>
    </r>
    <r>
      <rPr>
        <sz val="10"/>
        <rFont val="Times New Roman"/>
        <family val="1"/>
      </rPr>
      <t>. Die Anmeldung zum zusätzlichen Produktionssystembeitrag ist freiwillig. Betriebe, welche sich für den Bezug des GMF-Beitrags anmelden, müssen mit der</t>
    </r>
    <r>
      <rPr>
        <b/>
        <u/>
        <sz val="10"/>
        <rFont val="Times New Roman"/>
        <family val="1"/>
      </rPr>
      <t xml:space="preserve"> jährlich neu zu berechnenden</t>
    </r>
    <r>
      <rPr>
        <sz val="10"/>
        <rFont val="Times New Roman"/>
        <family val="1"/>
      </rPr>
      <t xml:space="preserve"> </t>
    </r>
    <r>
      <rPr>
        <b/>
        <sz val="10"/>
        <rFont val="Times New Roman"/>
        <family val="1"/>
      </rPr>
      <t xml:space="preserve">Futterbilanz </t>
    </r>
    <r>
      <rPr>
        <sz val="10"/>
        <rFont val="Times New Roman"/>
        <family val="1"/>
      </rPr>
      <t xml:space="preserve">(ein Zusatzmodul der Suisse Bilanz) </t>
    </r>
    <r>
      <rPr>
        <b/>
        <sz val="10"/>
        <rFont val="Times New Roman"/>
        <family val="1"/>
      </rPr>
      <t>die erfüllten Auflagen aufzeigen</t>
    </r>
    <r>
      <rPr>
        <sz val="10"/>
        <rFont val="Times New Roman"/>
        <family val="1"/>
      </rPr>
      <t xml:space="preserve">. Betriebe welche </t>
    </r>
    <r>
      <rPr>
        <b/>
        <sz val="10"/>
        <rFont val="Times New Roman"/>
        <family val="1"/>
      </rPr>
      <t>ausschliesslich</t>
    </r>
    <r>
      <rPr>
        <sz val="10"/>
        <rFont val="Times New Roman"/>
        <family val="1"/>
      </rPr>
      <t xml:space="preserve"> betriebseigenes Wiesen- und Weidefuttter (kein Kraftfutter und keine übrigen Grundfutter, wie z.B.Silomais) einsetzen, sind von der Berechnung der Futterbilanz befreit. </t>
    </r>
  </si>
  <si>
    <r>
      <t xml:space="preserve">Gras-Silage (Rund- / Quaderballen) </t>
    </r>
    <r>
      <rPr>
        <vertAlign val="superscript"/>
        <sz val="10"/>
        <rFont val="Times New Roman"/>
        <family val="1"/>
      </rPr>
      <t>R)</t>
    </r>
  </si>
  <si>
    <t>Berechnung: 1 m3 lose = 300 kg; 1 m3 gesetzt = 550-600 kg</t>
  </si>
  <si>
    <t>Vertrauens-Person</t>
  </si>
  <si>
    <t>Natel Vertrauens-Person</t>
  </si>
  <si>
    <t>Mais Ganzpflanzenwürfel</t>
  </si>
  <si>
    <t>Zufuhr von Stroh zur Verfütterung</t>
  </si>
  <si>
    <t>Getreide-Silage mit Leguminosen</t>
  </si>
  <si>
    <r>
      <rPr>
        <b/>
        <sz val="11"/>
        <rFont val="Times New Roman"/>
        <family val="1"/>
      </rPr>
      <t xml:space="preserve">Nebenprodukte </t>
    </r>
    <r>
      <rPr>
        <sz val="11"/>
        <rFont val="Times New Roman"/>
        <family val="1"/>
      </rPr>
      <t>(</t>
    </r>
    <r>
      <rPr>
        <sz val="10"/>
        <rFont val="Times New Roman"/>
        <family val="1"/>
      </rPr>
      <t>Weizenkleie, Krüsch)</t>
    </r>
  </si>
  <si>
    <r>
      <t>Kunstwiesen</t>
    </r>
    <r>
      <rPr>
        <sz val="8"/>
        <rFont val="Times New Roman"/>
        <family val="1"/>
      </rPr>
      <t xml:space="preserve">  </t>
    </r>
    <r>
      <rPr>
        <i/>
        <sz val="8"/>
        <rFont val="Times New Roman"/>
        <family val="1"/>
      </rPr>
      <t>(</t>
    </r>
    <r>
      <rPr>
        <b/>
        <i/>
        <sz val="8"/>
        <rFont val="Times New Roman"/>
        <family val="1"/>
      </rPr>
      <t>in der Fruchtfolge</t>
    </r>
    <r>
      <rPr>
        <i/>
        <sz val="8"/>
        <rFont val="Times New Roman"/>
        <family val="1"/>
      </rPr>
      <t>, Code 601, 602, 631, 632)</t>
    </r>
  </si>
  <si>
    <t>Milchkühe</t>
  </si>
  <si>
    <t>Ackerschonstreifen, zählt zur Kultur</t>
  </si>
  <si>
    <r>
      <t xml:space="preserve">Nützlingsstreifen </t>
    </r>
    <r>
      <rPr>
        <sz val="9"/>
        <rFont val="Times New Roman"/>
        <family val="1"/>
      </rPr>
      <t>auf offener Fläche oder in Dauerkulturen</t>
    </r>
  </si>
  <si>
    <t>Kontrolljahr 2025</t>
  </si>
  <si>
    <t>Daten aus ÖLN-Jahr 1. Januar 2024 bis 31. Dezember 2024</t>
  </si>
  <si>
    <t>gemäss Ref.-Nr. auf Direktzahlungsabrechnung 2024</t>
  </si>
  <si>
    <t xml:space="preserve">Verordnung über die Direktzahlungen an die Landwirtschaft vom 23.10.2013, mit Erläuterungen und Weisungen (Stand Januar 2025).  </t>
  </si>
  <si>
    <r>
      <t xml:space="preserve">Betriebe, welche keine N- und P-haltigen Dünger zuführen und den flächengewichteten Viehbesatz nicht überschreiten (siehe Punkt 7, Seite 5) brauchen keine Bodenanalyse, wenn sich aufgrund der durchgeführten Bodenuntersuchungen seit dem 1. Januar 1999 keine Parzelle in den Versorgungsklassen "Vorrat" (D) oder "angereichert" (E) gemäss den "Grundlagen für die Düngung im Acker- und Futterbau (GRUD)", Ausgabe 2017, befindet. </t>
    </r>
    <r>
      <rPr>
        <sz val="10"/>
        <rFont val="Times New Roman"/>
        <family val="1"/>
      </rPr>
      <t xml:space="preserve">(vgl.Punkt 5.2. S. 13 der Techn. Regeln 2025 ÖLN Westschweiz). </t>
    </r>
    <r>
      <rPr>
        <b/>
        <sz val="10"/>
        <rFont val="Times New Roman"/>
        <family val="1"/>
      </rPr>
      <t>Der Betrieb muss bei der Kontrolle den Bericht über eine Bodenanalyse vorweisen können, welche nach dem 1. Januar 1999 gemacht wurde.</t>
    </r>
  </si>
  <si>
    <r>
      <t xml:space="preserve">4. Verzeichnis des Viehbestandes </t>
    </r>
    <r>
      <rPr>
        <b/>
        <i/>
        <sz val="10"/>
        <rFont val="Times New Roman"/>
        <family val="1"/>
      </rPr>
      <t xml:space="preserve">(laut TVD-Erhebung, bei Kleinvieh Durchschnittsbestand 2024) </t>
    </r>
  </si>
  <si>
    <r>
      <t xml:space="preserve">6. Zu- und Wegfuhr von Dünger </t>
    </r>
    <r>
      <rPr>
        <sz val="13"/>
        <rFont val="Times New Roman"/>
        <family val="1"/>
      </rPr>
      <t>(1.1.2024-31.12.2024)</t>
    </r>
  </si>
  <si>
    <r>
      <t xml:space="preserve">Auszug HODUFLU 2024 beilegen, wenn der Betrieb eine Nährstoffbilanz braucht. </t>
    </r>
    <r>
      <rPr>
        <b/>
        <u/>
        <sz val="11"/>
        <color indexed="10"/>
        <rFont val="Times New Roman"/>
        <family val="1"/>
      </rPr>
      <t>Nur</t>
    </r>
    <r>
      <rPr>
        <b/>
        <sz val="11"/>
        <color indexed="10"/>
        <rFont val="Times New Roman"/>
        <family val="1"/>
      </rPr>
      <t xml:space="preserve"> im HODUFLU erfasste Mengen können in der Suisse Bilanz geltend gemacht werden. </t>
    </r>
  </si>
  <si>
    <t>Vergleiche Punkt 2.6. unter der Wegleitung Suisse Bilanz auf Seite 10 der Technischen Regeln ÖLN Westschweiz 2025</t>
  </si>
  <si>
    <t xml:space="preserve">Natel </t>
  </si>
  <si>
    <r>
      <t>a)</t>
    </r>
    <r>
      <rPr>
        <sz val="7"/>
        <rFont val="Times New Roman"/>
        <family val="1"/>
      </rPr>
      <t xml:space="preserve">         </t>
    </r>
    <r>
      <rPr>
        <sz val="11"/>
        <rFont val="Times New Roman"/>
        <family val="1"/>
      </rPr>
      <t>Beachten der Techn. Regeln der PIOCH (ÖLN Westschweiz 2025)</t>
    </r>
  </si>
  <si>
    <r>
      <t>b)</t>
    </r>
    <r>
      <rPr>
        <sz val="7"/>
        <rFont val="Times New Roman"/>
        <family val="1"/>
      </rPr>
      <t xml:space="preserve">         </t>
    </r>
    <r>
      <rPr>
        <sz val="11"/>
        <rFont val="Times New Roman"/>
        <family val="1"/>
      </rPr>
      <t xml:space="preserve">Vollständiges Ausfüllen des Betriebsheftes </t>
    </r>
  </si>
  <si>
    <r>
      <t>c)</t>
    </r>
    <r>
      <rPr>
        <sz val="7"/>
        <rFont val="Times New Roman"/>
        <family val="1"/>
      </rPr>
      <t xml:space="preserve">         </t>
    </r>
    <r>
      <rPr>
        <sz val="11"/>
        <rFont val="Times New Roman"/>
        <family val="1"/>
      </rPr>
      <t>Aufzeichnungen über die Bewirtschaftung des Kulturlandes:</t>
    </r>
  </si>
  <si>
    <r>
      <t>d)</t>
    </r>
    <r>
      <rPr>
        <sz val="7"/>
        <rFont val="Times New Roman"/>
        <family val="1"/>
      </rPr>
      <t xml:space="preserve">         </t>
    </r>
    <r>
      <rPr>
        <sz val="11"/>
        <rFont val="Times New Roman"/>
        <family val="1"/>
      </rPr>
      <t>Aufzeichnungen zur Tierhaltung: Auslaufjournal…</t>
    </r>
  </si>
  <si>
    <r>
      <t>e)</t>
    </r>
    <r>
      <rPr>
        <sz val="7"/>
        <rFont val="Times New Roman"/>
        <family val="1"/>
      </rPr>
      <t xml:space="preserve">         </t>
    </r>
    <r>
      <rPr>
        <sz val="11"/>
        <rFont val="Times New Roman"/>
        <family val="1"/>
      </rPr>
      <t>Teilnahme an Weiterbildungsveranstaltungen</t>
    </r>
  </si>
  <si>
    <t>Wichtige Änderung :</t>
  </si>
  <si>
    <t>Das Betriebsheft sowie Dünger -/ Futterbilanz müssen nicht mehr an den BVO – Kontrolldienst gesendet werden.                       
Diese müssen, während 8 Jahren auf dem Betrieb aufbewahrt und bei Kontrollen vorgewiesen werden.</t>
  </si>
  <si>
    <r>
      <t xml:space="preserve">Die Flächenangaben müssen mit der Betriebsstatistik </t>
    </r>
    <r>
      <rPr>
        <b/>
        <u/>
        <sz val="9"/>
        <rFont val="Times New Roman"/>
        <family val="1"/>
      </rPr>
      <t xml:space="preserve">2024 </t>
    </r>
    <r>
      <rPr>
        <b/>
        <sz val="9"/>
        <rFont val="Times New Roman"/>
        <family val="1"/>
      </rPr>
      <t>vom Amt für Direktzahlungen übereinstimmen.</t>
    </r>
  </si>
  <si>
    <t>01.01.24</t>
  </si>
  <si>
    <t>31.12.24</t>
  </si>
  <si>
    <r>
      <t>Aktuell gerechnete Düngerbilanz</t>
    </r>
    <r>
      <rPr>
        <b/>
        <sz val="10"/>
        <rFont val="Times New Roman"/>
        <family val="1"/>
      </rPr>
      <t xml:space="preserve"> liegt vor</t>
    </r>
  </si>
  <si>
    <t>Aktuell gerechnete Futterbilanz liegt vor</t>
  </si>
  <si>
    <r>
      <t xml:space="preserve">10. Zu- und Wegfuhr von Grundfutter </t>
    </r>
    <r>
      <rPr>
        <sz val="13"/>
        <rFont val="Times New Roman"/>
        <family val="1"/>
      </rPr>
      <t xml:space="preserve"> (1.1.2024-31.12.2024)</t>
    </r>
  </si>
  <si>
    <t xml:space="preserve"> Erklärungen über die verschiedenen Typen für die BFF  sind in der Wegleitung der Agridea 2024 zu finden.Vergleiche ÖLN Technische Regeln 2024, Punkt 7, Seite 18 bis 21.</t>
  </si>
  <si>
    <r>
      <t xml:space="preserve">Wenn der Betrieb Parzellen in verschiedenen Zonen bewirtschaftet, werden die maximalen DGVE/ha flächengewichtet nach den Parzellen in den verschiedenen Zonen berechnet (vgl. Pkt. 5.1., S. 6 </t>
    </r>
    <r>
      <rPr>
        <b/>
        <sz val="8"/>
        <rFont val="Times New Roman"/>
        <family val="1"/>
      </rPr>
      <t>Techn.Regeln ÖLN = Westschweiz 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</si>
</sst>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SFr.&quot;\ * #,##0.00_ ;_ &quot;SFr.&quot;\ * \-#,##0.00_ ;_ &quot;SFr.&quot;\ * &quot;-&quot;??_ ;_ @_ "/>
    <numFmt numFmtId="165" formatCode="0.00\ &quot;ha&quot;"/>
    <numFmt numFmtId="166" formatCode="0.000"/>
    <numFmt numFmtId="167" formatCode="0.000\ &quot;ha&quot;"/>
    <numFmt numFmtId="168" formatCode="0.0000"/>
    <numFmt numFmtId="169" formatCode="0.0"/>
    <numFmt numFmtId="170" formatCode="dd/mm/yy;@"/>
  </numFmts>
  <fonts count="77">
    <font>
      <sz val="10"/>
      <name val="Arial"/>
    </font>
    <font>
      <sz val="10"/>
      <name val="Arial"/>
      <family val="2"/>
    </font>
    <font>
      <b/>
      <sz val="36"/>
      <name val="Times New Roman"/>
      <family val="1"/>
    </font>
    <font>
      <b/>
      <sz val="14"/>
      <name val="Times New Roman"/>
      <family val="1"/>
    </font>
    <font>
      <sz val="10"/>
      <name val="Times New Roman"/>
      <family val="1"/>
    </font>
    <font>
      <b/>
      <sz val="10"/>
      <name val="Times New Roman"/>
      <family val="1"/>
    </font>
    <font>
      <b/>
      <sz val="8"/>
      <name val="Times New Roman"/>
      <family val="1"/>
    </font>
    <font>
      <b/>
      <sz val="26"/>
      <name val="Times New Roman"/>
      <family val="1"/>
    </font>
    <font>
      <b/>
      <sz val="16"/>
      <name val="Times New Roman"/>
      <family val="1"/>
    </font>
    <font>
      <b/>
      <sz val="11"/>
      <name val="Times New Roman"/>
      <family val="1"/>
    </font>
    <font>
      <sz val="11"/>
      <name val="Times New Roman"/>
      <family val="1"/>
    </font>
    <font>
      <b/>
      <sz val="6"/>
      <name val="Times New Roman"/>
      <family val="1"/>
    </font>
    <font>
      <sz val="8"/>
      <name val="Times New Roman"/>
      <family val="1"/>
    </font>
    <font>
      <sz val="12"/>
      <name val="Times New Roman"/>
      <family val="1"/>
    </font>
    <font>
      <b/>
      <sz val="12"/>
      <name val="Times New Roman"/>
      <family val="1"/>
    </font>
    <font>
      <sz val="7"/>
      <name val="Times New Roman"/>
      <family val="1"/>
    </font>
    <font>
      <b/>
      <sz val="20"/>
      <name val="Times New Roman"/>
      <family val="1"/>
    </font>
    <font>
      <b/>
      <i/>
      <sz val="14"/>
      <name val="Times New Roman"/>
      <family val="1"/>
    </font>
    <font>
      <b/>
      <i/>
      <sz val="12"/>
      <name val="Times New Roman"/>
      <family val="1"/>
    </font>
    <font>
      <i/>
      <sz val="8"/>
      <name val="Times New Roman"/>
      <family val="1"/>
    </font>
    <font>
      <sz val="4"/>
      <name val="Times New Roman"/>
      <family val="1"/>
    </font>
    <font>
      <sz val="9"/>
      <name val="Times New Roman"/>
      <family val="1"/>
    </font>
    <font>
      <u/>
      <sz val="10"/>
      <name val="Times New Roman"/>
      <family val="1"/>
    </font>
    <font>
      <b/>
      <sz val="10"/>
      <name val="Symbol"/>
      <family val="1"/>
      <charset val="2"/>
    </font>
    <font>
      <b/>
      <sz val="9"/>
      <name val="Times New Roman"/>
      <family val="1"/>
    </font>
    <font>
      <u/>
      <sz val="9"/>
      <name val="Times New Roman"/>
      <family val="1"/>
    </font>
    <font>
      <sz val="12"/>
      <name val="Symbol"/>
      <family val="1"/>
      <charset val="2"/>
    </font>
    <font>
      <vertAlign val="superscript"/>
      <sz val="11"/>
      <name val="Times New Roman"/>
      <family val="1"/>
    </font>
    <font>
      <sz val="6"/>
      <name val="Times New Roman"/>
      <family val="1"/>
    </font>
    <font>
      <sz val="8"/>
      <name val="Arial"/>
      <family val="2"/>
    </font>
    <font>
      <sz val="8"/>
      <name val="Arial"/>
      <family val="2"/>
    </font>
    <font>
      <sz val="7"/>
      <name val="Symbol"/>
      <family val="1"/>
      <charset val="2"/>
    </font>
    <font>
      <sz val="10"/>
      <name val="Arial"/>
      <family val="2"/>
    </font>
    <font>
      <sz val="6"/>
      <name val="Arial"/>
      <family val="2"/>
    </font>
    <font>
      <sz val="5"/>
      <name val="Times New Roman"/>
      <family val="1"/>
    </font>
    <font>
      <sz val="9"/>
      <name val="Arial"/>
      <family val="2"/>
    </font>
    <font>
      <sz val="11"/>
      <name val="Arial"/>
      <family val="2"/>
    </font>
    <font>
      <b/>
      <vertAlign val="subscript"/>
      <sz val="11"/>
      <name val="Times New Roman"/>
      <family val="1"/>
    </font>
    <font>
      <b/>
      <vertAlign val="superscript"/>
      <sz val="11"/>
      <name val="Times New Roman"/>
      <family val="1"/>
    </font>
    <font>
      <b/>
      <sz val="11"/>
      <name val="Arial"/>
      <family val="2"/>
    </font>
    <font>
      <b/>
      <sz val="10"/>
      <name val="Arial"/>
      <family val="2"/>
    </font>
    <font>
      <b/>
      <sz val="11"/>
      <name val="Symbol"/>
      <family val="1"/>
      <charset val="2"/>
    </font>
    <font>
      <b/>
      <i/>
      <sz val="11"/>
      <name val="Times New Roman"/>
      <family val="1"/>
    </font>
    <font>
      <b/>
      <sz val="11"/>
      <name val="Desdemona"/>
    </font>
    <font>
      <sz val="16"/>
      <name val="Times New Roman"/>
      <family val="1"/>
    </font>
    <font>
      <sz val="16"/>
      <color indexed="10"/>
      <name val="Times New Roman"/>
      <family val="1"/>
    </font>
    <font>
      <b/>
      <vertAlign val="superscript"/>
      <sz val="10"/>
      <name val="Times New Roman"/>
      <family val="1"/>
    </font>
    <font>
      <b/>
      <i/>
      <sz val="8"/>
      <name val="Times New Roman"/>
      <family val="1"/>
    </font>
    <font>
      <b/>
      <sz val="7"/>
      <name val="Times New Roman"/>
      <family val="1"/>
    </font>
    <font>
      <vertAlign val="superscript"/>
      <sz val="10"/>
      <name val="Times New Roman"/>
      <family val="1"/>
    </font>
    <font>
      <b/>
      <sz val="10"/>
      <color indexed="8"/>
      <name val="Times New Roman"/>
      <family val="1"/>
    </font>
    <font>
      <sz val="10"/>
      <color indexed="9"/>
      <name val="Arial"/>
      <family val="2"/>
    </font>
    <font>
      <sz val="10"/>
      <color indexed="9"/>
      <name val="Times New Roman"/>
      <family val="1"/>
    </font>
    <font>
      <sz val="10"/>
      <name val="Arial"/>
      <family val="2"/>
    </font>
    <font>
      <b/>
      <vertAlign val="superscript"/>
      <sz val="9"/>
      <name val="Times New Roman"/>
      <family val="1"/>
    </font>
    <font>
      <vertAlign val="superscript"/>
      <sz val="9"/>
      <name val="Times New Roman"/>
      <family val="1"/>
    </font>
    <font>
      <b/>
      <sz val="9.1"/>
      <name val="Times New Roman"/>
      <family val="1"/>
    </font>
    <font>
      <sz val="9"/>
      <name val="Arial"/>
      <family val="2"/>
    </font>
    <font>
      <vertAlign val="superscript"/>
      <sz val="8"/>
      <name val="Times New Roman"/>
      <family val="1"/>
    </font>
    <font>
      <b/>
      <vertAlign val="superscript"/>
      <sz val="8"/>
      <name val="Times New Roman"/>
      <family val="1"/>
    </font>
    <font>
      <b/>
      <u/>
      <sz val="9"/>
      <name val="Times New Roman"/>
      <family val="1"/>
    </font>
    <font>
      <sz val="7"/>
      <name val="Wingdings"/>
      <charset val="2"/>
    </font>
    <font>
      <vertAlign val="subscript"/>
      <sz val="11"/>
      <name val="Times New Roman"/>
      <family val="1"/>
    </font>
    <font>
      <strike/>
      <sz val="10"/>
      <name val="Arial"/>
      <family val="2"/>
    </font>
    <font>
      <b/>
      <sz val="9"/>
      <color indexed="81"/>
      <name val="Tahoma"/>
      <family val="2"/>
    </font>
    <font>
      <b/>
      <u/>
      <sz val="10"/>
      <name val="Times New Roman"/>
      <family val="1"/>
    </font>
    <font>
      <b/>
      <sz val="13"/>
      <name val="Times New Roman"/>
      <family val="1"/>
    </font>
    <font>
      <sz val="13"/>
      <name val="Arial"/>
      <family val="2"/>
    </font>
    <font>
      <sz val="13"/>
      <name val="Times New Roman"/>
      <family val="1"/>
    </font>
    <font>
      <sz val="10"/>
      <name val="Symbol"/>
      <family val="1"/>
      <charset val="2"/>
    </font>
    <font>
      <b/>
      <i/>
      <sz val="10"/>
      <name val="Times New Roman"/>
      <family val="1"/>
    </font>
    <font>
      <sz val="12"/>
      <name val="Arial"/>
      <family val="2"/>
    </font>
    <font>
      <b/>
      <i/>
      <sz val="13"/>
      <name val="Times New Roman"/>
      <family val="1"/>
    </font>
    <font>
      <b/>
      <sz val="8"/>
      <name val="Arial"/>
      <family val="2"/>
    </font>
    <font>
      <b/>
      <u/>
      <sz val="11"/>
      <name val="Times New Roman"/>
      <family val="1"/>
    </font>
    <font>
      <b/>
      <u/>
      <sz val="11"/>
      <color indexed="10"/>
      <name val="Times New Roman"/>
      <family val="1"/>
    </font>
    <font>
      <b/>
      <sz val="11"/>
      <color indexed="10"/>
      <name val="Times New Roman"/>
      <family val="1"/>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7" tint="0.79998168889431442"/>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bottom/>
      <diagonal/>
    </border>
    <border>
      <left style="thin">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diagonal/>
    </border>
    <border>
      <left style="thick">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right style="thick">
        <color indexed="64"/>
      </right>
      <top/>
      <bottom style="thin">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thick">
        <color indexed="64"/>
      </top>
      <bottom style="thick">
        <color indexed="64"/>
      </bottom>
      <diagonal/>
    </border>
  </borders>
  <cellStyleXfs count="2">
    <xf numFmtId="0" fontId="0" fillId="0" borderId="0"/>
    <xf numFmtId="164" fontId="1" fillId="0" borderId="0" applyFont="0" applyFill="0" applyBorder="0" applyAlignment="0" applyProtection="0"/>
  </cellStyleXfs>
  <cellXfs count="1197">
    <xf numFmtId="0" fontId="0" fillId="0" borderId="0" xfId="0"/>
    <xf numFmtId="0" fontId="36" fillId="0" borderId="1" xfId="0" applyFont="1" applyBorder="1" applyAlignment="1">
      <alignment vertical="center"/>
    </xf>
    <xf numFmtId="0" fontId="0" fillId="0" borderId="0" xfId="0" applyAlignment="1">
      <alignment horizontal="center"/>
    </xf>
    <xf numFmtId="0" fontId="0" fillId="2" borderId="2" xfId="0" applyFill="1" applyBorder="1" applyAlignment="1" applyProtection="1">
      <alignment horizontal="center"/>
      <protection locked="0"/>
    </xf>
    <xf numFmtId="0" fontId="0" fillId="3" borderId="2" xfId="0" applyFill="1" applyBorder="1" applyAlignment="1">
      <alignment horizontal="center"/>
    </xf>
    <xf numFmtId="0" fontId="0" fillId="2" borderId="2" xfId="0" applyFill="1" applyBorder="1" applyAlignment="1">
      <alignment horizontal="center"/>
    </xf>
    <xf numFmtId="0" fontId="44" fillId="0" borderId="3" xfId="0" applyFont="1" applyBorder="1" applyAlignment="1">
      <alignment wrapText="1"/>
    </xf>
    <xf numFmtId="0" fontId="0" fillId="0" borderId="3" xfId="0" applyBorder="1" applyAlignment="1">
      <alignment horizontal="center"/>
    </xf>
    <xf numFmtId="0" fontId="0" fillId="0" borderId="3" xfId="0" applyBorder="1"/>
    <xf numFmtId="0" fontId="11" fillId="4" borderId="0" xfId="0" applyFont="1" applyFill="1" applyAlignment="1">
      <alignment vertical="top" wrapText="1"/>
    </xf>
    <xf numFmtId="0" fontId="11" fillId="0" borderId="0" xfId="0" applyFont="1" applyAlignment="1">
      <alignment vertical="top" wrapText="1"/>
    </xf>
    <xf numFmtId="0" fontId="4" fillId="0" borderId="0" xfId="0" applyFont="1" applyAlignment="1">
      <alignment wrapText="1"/>
    </xf>
    <xf numFmtId="0" fontId="5" fillId="0" borderId="4" xfId="0" applyFont="1" applyBorder="1"/>
    <xf numFmtId="0" fontId="5" fillId="0" borderId="5" xfId="0" applyFont="1" applyBorder="1"/>
    <xf numFmtId="0" fontId="0" fillId="0" borderId="6" xfId="0" applyBorder="1"/>
    <xf numFmtId="0" fontId="0" fillId="0" borderId="7" xfId="0" applyBorder="1"/>
    <xf numFmtId="0" fontId="5" fillId="0" borderId="0" xfId="0" applyFont="1" applyAlignment="1">
      <alignment horizontal="left" indent="9"/>
    </xf>
    <xf numFmtId="0" fontId="12" fillId="0" borderId="0" xfId="0" applyFont="1"/>
    <xf numFmtId="0" fontId="20" fillId="0" borderId="0" xfId="0" applyFont="1"/>
    <xf numFmtId="0" fontId="4" fillId="0" borderId="0" xfId="0" applyFont="1"/>
    <xf numFmtId="0" fontId="36" fillId="0" borderId="0" xfId="0" applyFont="1" applyAlignment="1">
      <alignment vertical="center"/>
    </xf>
    <xf numFmtId="0" fontId="0" fillId="0" borderId="0" xfId="0" applyAlignment="1">
      <alignment vertical="center"/>
    </xf>
    <xf numFmtId="0" fontId="42" fillId="0" borderId="0" xfId="0" applyFont="1" applyAlignment="1">
      <alignment horizontal="right" vertical="center" wrapText="1"/>
    </xf>
    <xf numFmtId="0" fontId="36" fillId="0" borderId="0" xfId="0" applyFont="1"/>
    <xf numFmtId="0" fontId="42" fillId="0" borderId="0" xfId="0" applyFont="1"/>
    <xf numFmtId="0" fontId="36" fillId="0" borderId="8" xfId="0" applyFont="1" applyBorder="1"/>
    <xf numFmtId="0" fontId="9" fillId="0" borderId="0" xfId="0" applyFont="1" applyAlignment="1">
      <alignment vertical="top" wrapText="1"/>
    </xf>
    <xf numFmtId="0" fontId="0" fillId="0" borderId="0" xfId="0" quotePrefix="1"/>
    <xf numFmtId="0" fontId="9" fillId="0" borderId="0" xfId="0" applyFont="1" applyAlignment="1">
      <alignment horizontal="center" wrapText="1"/>
    </xf>
    <xf numFmtId="0" fontId="23" fillId="0" borderId="0" xfId="0" applyFont="1" applyAlignment="1">
      <alignment horizontal="left" indent="1"/>
    </xf>
    <xf numFmtId="10" fontId="9" fillId="0" borderId="8" xfId="0" applyNumberFormat="1" applyFont="1" applyBorder="1" applyAlignment="1">
      <alignment vertical="top" wrapText="1"/>
    </xf>
    <xf numFmtId="0" fontId="18" fillId="0" borderId="0" xfId="0" applyFont="1" applyAlignment="1">
      <alignment horizontal="right" vertical="center" wrapText="1"/>
    </xf>
    <xf numFmtId="0" fontId="4" fillId="0" borderId="0" xfId="0" applyFont="1" applyAlignment="1">
      <alignment horizontal="left"/>
    </xf>
    <xf numFmtId="165" fontId="14" fillId="0" borderId="0" xfId="0" applyNumberFormat="1" applyFont="1" applyAlignment="1">
      <alignment vertical="center" wrapText="1"/>
    </xf>
    <xf numFmtId="0" fontId="4" fillId="0" borderId="4" xfId="0" applyFont="1" applyBorder="1" applyAlignment="1">
      <alignment horizontal="left"/>
    </xf>
    <xf numFmtId="0" fontId="4" fillId="0" borderId="9" xfId="0" applyFont="1" applyBorder="1" applyAlignment="1">
      <alignment horizontal="left"/>
    </xf>
    <xf numFmtId="0" fontId="13" fillId="0" borderId="4" xfId="0" applyFont="1" applyBorder="1" applyAlignment="1">
      <alignment horizontal="left"/>
    </xf>
    <xf numFmtId="0" fontId="38" fillId="0" borderId="1" xfId="0" applyFont="1" applyBorder="1" applyAlignment="1">
      <alignment vertical="center" wrapText="1"/>
    </xf>
    <xf numFmtId="0" fontId="38" fillId="0" borderId="6" xfId="0" applyFont="1" applyBorder="1" applyAlignment="1">
      <alignment vertical="top" wrapText="1"/>
    </xf>
    <xf numFmtId="0" fontId="38" fillId="0" borderId="1" xfId="0" applyFont="1" applyBorder="1" applyAlignment="1">
      <alignment vertical="top" wrapText="1"/>
    </xf>
    <xf numFmtId="0" fontId="14" fillId="0" borderId="1" xfId="0" applyFont="1" applyBorder="1" applyAlignment="1">
      <alignment horizontal="left"/>
    </xf>
    <xf numFmtId="0" fontId="0" fillId="0" borderId="5" xfId="0" applyBorder="1"/>
    <xf numFmtId="0" fontId="10" fillId="0" borderId="3" xfId="0" applyFont="1" applyBorder="1"/>
    <xf numFmtId="0" fontId="10" fillId="0" borderId="4" xfId="0" applyFont="1" applyBorder="1"/>
    <xf numFmtId="0" fontId="10" fillId="2" borderId="4" xfId="0" applyFont="1" applyFill="1" applyBorder="1"/>
    <xf numFmtId="0" fontId="10" fillId="2" borderId="9" xfId="0" applyFont="1" applyFill="1" applyBorder="1"/>
    <xf numFmtId="0" fontId="10" fillId="2" borderId="3" xfId="0" applyFont="1" applyFill="1" applyBorder="1"/>
    <xf numFmtId="0" fontId="10" fillId="2" borderId="7" xfId="0" applyFont="1" applyFill="1" applyBorder="1"/>
    <xf numFmtId="0" fontId="52" fillId="4" borderId="0" xfId="0" applyFont="1" applyFill="1" applyAlignment="1">
      <alignment horizontal="center"/>
    </xf>
    <xf numFmtId="0" fontId="51" fillId="4" borderId="0" xfId="0" applyFont="1" applyFill="1"/>
    <xf numFmtId="169" fontId="0" fillId="0" borderId="0" xfId="0" applyNumberFormat="1"/>
    <xf numFmtId="0" fontId="0" fillId="0" borderId="10" xfId="0" applyBorder="1"/>
    <xf numFmtId="0" fontId="10" fillId="0" borderId="1" xfId="0" applyFont="1" applyBorder="1" applyAlignment="1">
      <alignment vertical="top" wrapText="1"/>
    </xf>
    <xf numFmtId="0" fontId="36" fillId="0" borderId="8" xfId="0" applyFont="1" applyBorder="1" applyAlignment="1">
      <alignment vertical="center"/>
    </xf>
    <xf numFmtId="167" fontId="10" fillId="0" borderId="1" xfId="0" applyNumberFormat="1" applyFont="1" applyBorder="1" applyAlignment="1" applyProtection="1">
      <alignment vertical="center"/>
      <protection locked="0"/>
    </xf>
    <xf numFmtId="0" fontId="14" fillId="0" borderId="0" xfId="0" applyFont="1"/>
    <xf numFmtId="164" fontId="5" fillId="0" borderId="0" xfId="1" applyFont="1" applyAlignment="1" applyProtection="1"/>
    <xf numFmtId="0" fontId="10" fillId="0" borderId="0" xfId="0" applyFont="1" applyAlignment="1">
      <alignment horizontal="center" vertical="top" wrapText="1"/>
    </xf>
    <xf numFmtId="0" fontId="10" fillId="0" borderId="8" xfId="0" applyFont="1" applyBorder="1" applyAlignment="1">
      <alignment horizontal="center" vertical="top" wrapText="1"/>
    </xf>
    <xf numFmtId="0" fontId="10" fillId="0" borderId="9" xfId="0" applyFont="1" applyBorder="1"/>
    <xf numFmtId="0" fontId="10" fillId="0" borderId="1" xfId="0" applyFont="1" applyBorder="1" applyAlignment="1">
      <alignment horizontal="left"/>
    </xf>
    <xf numFmtId="0" fontId="10" fillId="0" borderId="4" xfId="0" applyFont="1" applyBorder="1" applyAlignment="1">
      <alignment horizontal="left"/>
    </xf>
    <xf numFmtId="0" fontId="10" fillId="5" borderId="1" xfId="0" applyFont="1" applyFill="1" applyBorder="1" applyAlignment="1">
      <alignment horizontal="left"/>
    </xf>
    <xf numFmtId="0" fontId="10" fillId="5" borderId="4" xfId="0" applyFont="1" applyFill="1" applyBorder="1" applyAlignment="1">
      <alignment horizontal="left"/>
    </xf>
    <xf numFmtId="0" fontId="10" fillId="5" borderId="9" xfId="0" applyFont="1" applyFill="1" applyBorder="1" applyAlignment="1">
      <alignment horizontal="left"/>
    </xf>
    <xf numFmtId="0" fontId="0" fillId="0" borderId="11" xfId="0" applyBorder="1"/>
    <xf numFmtId="0" fontId="0" fillId="0" borderId="12" xfId="0" applyBorder="1"/>
    <xf numFmtId="0" fontId="4" fillId="0" borderId="0" xfId="0" applyFont="1" applyAlignment="1">
      <alignment horizontal="justify" wrapText="1"/>
    </xf>
    <xf numFmtId="0" fontId="39" fillId="0" borderId="1" xfId="0" applyFont="1" applyBorder="1" applyAlignment="1">
      <alignment horizontal="center" vertical="center"/>
    </xf>
    <xf numFmtId="0" fontId="24" fillId="0" borderId="0" xfId="0" applyFont="1" applyAlignment="1">
      <alignment horizontal="left"/>
    </xf>
    <xf numFmtId="0" fontId="0" fillId="0" borderId="13" xfId="0" applyBorder="1"/>
    <xf numFmtId="0" fontId="0" fillId="0" borderId="8" xfId="0" applyBorder="1"/>
    <xf numFmtId="0" fontId="63" fillId="0" borderId="0" xfId="0" applyFont="1"/>
    <xf numFmtId="0" fontId="0" fillId="0" borderId="5" xfId="0" applyBorder="1" applyAlignment="1">
      <alignment horizontal="left"/>
    </xf>
    <xf numFmtId="0" fontId="14" fillId="0" borderId="14" xfId="0" applyFont="1" applyBorder="1" applyAlignment="1">
      <alignment horizontal="left"/>
    </xf>
    <xf numFmtId="0" fontId="32" fillId="0" borderId="0" xfId="0" applyFont="1"/>
    <xf numFmtId="0" fontId="14" fillId="0" borderId="0" xfId="0" applyFont="1" applyAlignment="1">
      <alignment horizontal="center" vertical="top" wrapText="1"/>
    </xf>
    <xf numFmtId="0" fontId="14" fillId="5" borderId="0" xfId="0" applyFont="1" applyFill="1" applyAlignment="1">
      <alignment horizontal="center"/>
    </xf>
    <xf numFmtId="168" fontId="0" fillId="0" borderId="1" xfId="0" applyNumberFormat="1" applyBorder="1"/>
    <xf numFmtId="168" fontId="0" fillId="0" borderId="14" xfId="0" applyNumberFormat="1" applyBorder="1" applyProtection="1">
      <protection locked="0"/>
    </xf>
    <xf numFmtId="0" fontId="24" fillId="5" borderId="15"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6" xfId="0" applyFont="1" applyFill="1" applyBorder="1" applyAlignment="1">
      <alignment horizontal="center" vertical="center"/>
    </xf>
    <xf numFmtId="0" fontId="69" fillId="0" borderId="1" xfId="0" applyFont="1" applyBorder="1" applyAlignment="1">
      <alignment vertical="top" wrapText="1"/>
    </xf>
    <xf numFmtId="0" fontId="32" fillId="0" borderId="5" xfId="0" applyFont="1" applyBorder="1" applyAlignment="1">
      <alignment vertical="top"/>
    </xf>
    <xf numFmtId="0" fontId="32" fillId="0" borderId="4" xfId="0" applyFont="1" applyBorder="1" applyAlignment="1">
      <alignment vertical="top" wrapText="1"/>
    </xf>
    <xf numFmtId="0" fontId="34" fillId="0" borderId="8" xfId="0" applyFont="1" applyBorder="1" applyAlignment="1">
      <alignment vertical="top" wrapText="1"/>
    </xf>
    <xf numFmtId="0" fontId="34" fillId="0" borderId="0" xfId="0" applyFont="1" applyAlignment="1">
      <alignment vertical="top" wrapText="1"/>
    </xf>
    <xf numFmtId="0" fontId="10" fillId="0" borderId="9" xfId="0" applyFont="1" applyBorder="1" applyAlignment="1">
      <alignment horizontal="left"/>
    </xf>
    <xf numFmtId="0" fontId="10" fillId="5" borderId="14" xfId="0" applyFont="1" applyFill="1" applyBorder="1" applyAlignment="1">
      <alignment horizontal="left"/>
    </xf>
    <xf numFmtId="0" fontId="10" fillId="5" borderId="5" xfId="0" applyFont="1" applyFill="1" applyBorder="1" applyAlignment="1">
      <alignment horizontal="left"/>
    </xf>
    <xf numFmtId="0" fontId="10" fillId="5" borderId="13" xfId="0" applyFont="1" applyFill="1" applyBorder="1" applyAlignment="1">
      <alignment horizontal="left"/>
    </xf>
    <xf numFmtId="0" fontId="3" fillId="0" borderId="8" xfId="0" applyFont="1" applyBorder="1" applyAlignment="1">
      <alignment vertical="top" wrapText="1"/>
    </xf>
    <xf numFmtId="0" fontId="3" fillId="0" borderId="0" xfId="0" applyFont="1" applyAlignment="1">
      <alignment vertical="top" wrapText="1"/>
    </xf>
    <xf numFmtId="0" fontId="3" fillId="0" borderId="10" xfId="0" applyFont="1" applyBorder="1" applyAlignment="1">
      <alignment vertical="top" wrapText="1"/>
    </xf>
    <xf numFmtId="0" fontId="6" fillId="4" borderId="0" xfId="0" applyFont="1" applyFill="1" applyAlignment="1">
      <alignment horizontal="right" vertical="top"/>
    </xf>
    <xf numFmtId="0" fontId="0" fillId="0" borderId="0" xfId="0" applyAlignment="1">
      <alignment horizontal="right"/>
    </xf>
    <xf numFmtId="0" fontId="0" fillId="6" borderId="2" xfId="0" applyFill="1" applyBorder="1"/>
    <xf numFmtId="0" fontId="14" fillId="6" borderId="1" xfId="0" applyFont="1" applyFill="1" applyBorder="1" applyAlignment="1">
      <alignment horizontal="left" wrapText="1"/>
    </xf>
    <xf numFmtId="0" fontId="14" fillId="6" borderId="1" xfId="0" applyFont="1" applyFill="1" applyBorder="1" applyAlignment="1">
      <alignment horizontal="left"/>
    </xf>
    <xf numFmtId="0" fontId="16" fillId="0" borderId="0" xfId="0" applyFont="1"/>
    <xf numFmtId="0" fontId="66" fillId="0" borderId="0" xfId="0" applyFont="1" applyAlignment="1">
      <alignment horizontal="center" vertical="center"/>
    </xf>
    <xf numFmtId="0" fontId="67" fillId="0" borderId="0" xfId="0" applyFont="1" applyAlignment="1">
      <alignment horizontal="center" vertical="center"/>
    </xf>
    <xf numFmtId="0" fontId="8" fillId="0" borderId="2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4" fillId="7" borderId="4" xfId="0" applyFont="1" applyFill="1" applyBorder="1" applyAlignment="1" applyProtection="1">
      <alignment horizontal="center" wrapText="1"/>
      <protection locked="0"/>
    </xf>
    <xf numFmtId="0" fontId="14" fillId="7" borderId="9" xfId="0" applyFont="1" applyFill="1" applyBorder="1" applyAlignment="1" applyProtection="1">
      <alignment horizontal="center" wrapText="1"/>
      <protection locked="0"/>
    </xf>
    <xf numFmtId="0" fontId="14" fillId="7" borderId="4" xfId="0" applyFont="1" applyFill="1" applyBorder="1" applyAlignment="1" applyProtection="1">
      <alignment horizontal="center"/>
      <protection locked="0"/>
    </xf>
    <xf numFmtId="0" fontId="14" fillId="7" borderId="9" xfId="0" applyFont="1" applyFill="1" applyBorder="1" applyAlignment="1" applyProtection="1">
      <alignment horizontal="center"/>
      <protection locked="0"/>
    </xf>
    <xf numFmtId="0" fontId="5" fillId="4" borderId="1" xfId="0" applyFont="1" applyFill="1" applyBorder="1" applyAlignment="1">
      <alignment vertical="top" wrapText="1"/>
    </xf>
    <xf numFmtId="0" fontId="0" fillId="0" borderId="4" xfId="0" applyBorder="1"/>
    <xf numFmtId="0" fontId="0" fillId="0" borderId="9" xfId="0" applyBorder="1"/>
    <xf numFmtId="0" fontId="5" fillId="4" borderId="14" xfId="0" applyFont="1" applyFill="1" applyBorder="1" applyAlignment="1">
      <alignment vertical="top" wrapText="1"/>
    </xf>
    <xf numFmtId="0" fontId="0" fillId="0" borderId="5" xfId="0" applyBorder="1"/>
    <xf numFmtId="0" fontId="0" fillId="0" borderId="13" xfId="0" applyBorder="1"/>
    <xf numFmtId="0" fontId="0" fillId="0" borderId="6" xfId="0" applyBorder="1"/>
    <xf numFmtId="0" fontId="0" fillId="0" borderId="3" xfId="0" applyBorder="1"/>
    <xf numFmtId="0" fontId="0" fillId="0" borderId="7" xfId="0" applyBorder="1"/>
    <xf numFmtId="0" fontId="9" fillId="4" borderId="8" xfId="0" applyFont="1" applyFill="1" applyBorder="1" applyAlignment="1">
      <alignment wrapText="1"/>
    </xf>
    <xf numFmtId="0" fontId="0" fillId="0" borderId="0" xfId="0"/>
    <xf numFmtId="0" fontId="5" fillId="2" borderId="4" xfId="0" applyFont="1" applyFill="1" applyBorder="1"/>
    <xf numFmtId="0" fontId="0" fillId="2" borderId="9" xfId="0" applyFill="1" applyBorder="1"/>
    <xf numFmtId="0" fontId="9" fillId="7" borderId="0" xfId="0" applyFont="1" applyFill="1" applyProtection="1">
      <protection locked="0"/>
    </xf>
    <xf numFmtId="0" fontId="0" fillId="7" borderId="0" xfId="0" applyFill="1" applyProtection="1">
      <protection locked="0"/>
    </xf>
    <xf numFmtId="0" fontId="11" fillId="4" borderId="4" xfId="0" applyFont="1" applyFill="1" applyBorder="1"/>
    <xf numFmtId="0" fontId="9" fillId="3" borderId="14" xfId="0" applyFont="1" applyFill="1" applyBorder="1" applyAlignment="1">
      <alignment wrapText="1"/>
    </xf>
    <xf numFmtId="0" fontId="5" fillId="2" borderId="5" xfId="0" applyFont="1" applyFill="1" applyBorder="1"/>
    <xf numFmtId="0" fontId="5" fillId="2" borderId="13" xfId="0" applyFont="1" applyFill="1" applyBorder="1"/>
    <xf numFmtId="0" fontId="10" fillId="0" borderId="0" xfId="0" applyFont="1"/>
    <xf numFmtId="0" fontId="10" fillId="0" borderId="0" xfId="0" applyFont="1" applyAlignment="1">
      <alignment horizontal="left" indent="3"/>
    </xf>
    <xf numFmtId="0" fontId="14" fillId="2" borderId="2" xfId="0"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0" fontId="24" fillId="3" borderId="1" xfId="0" applyFont="1" applyFill="1" applyBorder="1" applyAlignment="1">
      <alignment horizontal="left" wrapText="1"/>
    </xf>
    <xf numFmtId="0" fontId="24" fillId="3" borderId="4" xfId="0" applyFont="1" applyFill="1" applyBorder="1" applyAlignment="1">
      <alignment horizontal="left" wrapText="1"/>
    </xf>
    <xf numFmtId="0" fontId="24" fillId="3" borderId="9" xfId="0" applyFont="1" applyFill="1" applyBorder="1" applyAlignment="1">
      <alignment horizontal="left" wrapText="1"/>
    </xf>
    <xf numFmtId="0" fontId="5" fillId="0" borderId="4" xfId="0" applyFont="1" applyBorder="1"/>
    <xf numFmtId="0" fontId="10" fillId="3" borderId="1" xfId="0" applyFont="1" applyFill="1" applyBorder="1"/>
    <xf numFmtId="0" fontId="10" fillId="3" borderId="4" xfId="0" applyFont="1" applyFill="1" applyBorder="1"/>
    <xf numFmtId="0" fontId="10" fillId="3" borderId="9" xfId="0" applyFont="1" applyFill="1" applyBorder="1"/>
    <xf numFmtId="0" fontId="6" fillId="3" borderId="1" xfId="0" applyFont="1" applyFill="1" applyBorder="1" applyAlignment="1">
      <alignment horizontal="left" wrapText="1"/>
    </xf>
    <xf numFmtId="0" fontId="6" fillId="3" borderId="4" xfId="0" applyFont="1" applyFill="1" applyBorder="1" applyAlignment="1">
      <alignment horizontal="left" wrapText="1"/>
    </xf>
    <xf numFmtId="0" fontId="6" fillId="3" borderId="9" xfId="0" applyFont="1" applyFill="1" applyBorder="1" applyAlignment="1">
      <alignment horizontal="left" wrapText="1"/>
    </xf>
    <xf numFmtId="0" fontId="24" fillId="6" borderId="2" xfId="0" applyFont="1" applyFill="1" applyBorder="1" applyAlignment="1">
      <alignment horizontal="left"/>
    </xf>
    <xf numFmtId="49" fontId="14" fillId="2" borderId="1" xfId="0" applyNumberFormat="1" applyFont="1" applyFill="1" applyBorder="1" applyAlignment="1" applyProtection="1">
      <alignment horizontal="center"/>
      <protection locked="0"/>
    </xf>
    <xf numFmtId="49" fontId="14" fillId="2" borderId="4" xfId="0" applyNumberFormat="1" applyFont="1" applyFill="1" applyBorder="1" applyAlignment="1" applyProtection="1">
      <alignment horizontal="center"/>
      <protection locked="0"/>
    </xf>
    <xf numFmtId="49" fontId="14" fillId="2" borderId="9" xfId="0" applyNumberFormat="1" applyFont="1" applyFill="1" applyBorder="1" applyAlignment="1" applyProtection="1">
      <alignment horizontal="center"/>
      <protection locked="0"/>
    </xf>
    <xf numFmtId="0" fontId="0" fillId="2" borderId="4" xfId="0" applyFill="1" applyBorder="1"/>
    <xf numFmtId="0" fontId="9" fillId="3" borderId="2" xfId="0" applyFont="1" applyFill="1" applyBorder="1" applyAlignment="1">
      <alignment horizontal="left"/>
    </xf>
    <xf numFmtId="0" fontId="0" fillId="0" borderId="2" xfId="0" applyBorder="1"/>
    <xf numFmtId="0" fontId="36" fillId="0" borderId="2" xfId="0" applyFont="1" applyBorder="1"/>
    <xf numFmtId="0" fontId="24" fillId="3" borderId="2" xfId="0" applyFont="1" applyFill="1" applyBorder="1" applyAlignment="1">
      <alignment horizontal="left"/>
    </xf>
    <xf numFmtId="0" fontId="35" fillId="0" borderId="2" xfId="0" applyFont="1" applyBorder="1"/>
    <xf numFmtId="49" fontId="14" fillId="7" borderId="0" xfId="0" applyNumberFormat="1" applyFont="1" applyFill="1" applyAlignment="1" applyProtection="1">
      <alignment horizontal="center"/>
      <protection locked="0"/>
    </xf>
    <xf numFmtId="0" fontId="14" fillId="2" borderId="0" xfId="0" applyFont="1" applyFill="1" applyAlignment="1" applyProtection="1">
      <alignment horizontal="center"/>
      <protection locked="0"/>
    </xf>
    <xf numFmtId="0" fontId="14" fillId="7" borderId="0" xfId="0" applyFont="1" applyFill="1" applyAlignment="1" applyProtection="1">
      <alignment horizontal="center"/>
      <protection locked="0"/>
    </xf>
    <xf numFmtId="0" fontId="14" fillId="2" borderId="3" xfId="0" applyFont="1" applyFill="1" applyBorder="1" applyAlignment="1" applyProtection="1">
      <alignment horizontal="center"/>
      <protection locked="0"/>
    </xf>
    <xf numFmtId="0" fontId="9" fillId="0" borderId="0" xfId="0" applyFont="1"/>
    <xf numFmtId="0" fontId="0" fillId="0" borderId="10" xfId="0" applyBorder="1"/>
    <xf numFmtId="0" fontId="9" fillId="3" borderId="1" xfId="0" applyFont="1" applyFill="1" applyBorder="1" applyAlignment="1">
      <alignment horizontal="left" wrapText="1"/>
    </xf>
    <xf numFmtId="0" fontId="9" fillId="3" borderId="4" xfId="0" applyFont="1" applyFill="1" applyBorder="1" applyAlignment="1">
      <alignment horizontal="left" wrapText="1"/>
    </xf>
    <xf numFmtId="0" fontId="9" fillId="3" borderId="9" xfId="0" applyFont="1" applyFill="1" applyBorder="1" applyAlignment="1">
      <alignment horizontal="left" wrapText="1"/>
    </xf>
    <xf numFmtId="0" fontId="5" fillId="0" borderId="14" xfId="0" applyFont="1" applyBorder="1" applyAlignment="1">
      <alignment horizontal="right"/>
    </xf>
    <xf numFmtId="0" fontId="5" fillId="0" borderId="5" xfId="0" applyFont="1" applyBorder="1" applyAlignment="1">
      <alignment horizontal="right"/>
    </xf>
    <xf numFmtId="0" fontId="5" fillId="0" borderId="5" xfId="0" applyFont="1" applyBorder="1"/>
    <xf numFmtId="0" fontId="16" fillId="0" borderId="0" xfId="0" applyFont="1" applyAlignment="1">
      <alignment horizontal="left" vertical="center" wrapText="1"/>
    </xf>
    <xf numFmtId="0" fontId="0" fillId="0" borderId="0" xfId="0" applyAlignment="1">
      <alignment wrapText="1"/>
    </xf>
    <xf numFmtId="0" fontId="14" fillId="0" borderId="0" xfId="0" applyFont="1"/>
    <xf numFmtId="0" fontId="9" fillId="4" borderId="14" xfId="0" applyFont="1" applyFill="1" applyBorder="1" applyAlignment="1">
      <alignment wrapText="1"/>
    </xf>
    <xf numFmtId="0" fontId="9" fillId="3" borderId="14"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wrapText="1"/>
    </xf>
    <xf numFmtId="0" fontId="9" fillId="3" borderId="6" xfId="0" applyFont="1" applyFill="1" applyBorder="1" applyAlignment="1">
      <alignment horizontal="left" wrapText="1"/>
    </xf>
    <xf numFmtId="0" fontId="9" fillId="3" borderId="3" xfId="0" applyFont="1" applyFill="1" applyBorder="1" applyAlignment="1">
      <alignment horizontal="left" wrapText="1"/>
    </xf>
    <xf numFmtId="0" fontId="9" fillId="3" borderId="7" xfId="0" applyFont="1" applyFill="1" applyBorder="1" applyAlignment="1">
      <alignment horizontal="left" wrapText="1"/>
    </xf>
    <xf numFmtId="0" fontId="5" fillId="3" borderId="1" xfId="0" applyFont="1" applyFill="1" applyBorder="1" applyAlignment="1">
      <alignment horizontal="left" wrapText="1"/>
    </xf>
    <xf numFmtId="0" fontId="5" fillId="3" borderId="4" xfId="0" applyFont="1" applyFill="1" applyBorder="1" applyAlignment="1">
      <alignment horizontal="left" wrapText="1"/>
    </xf>
    <xf numFmtId="0" fontId="5" fillId="3" borderId="9" xfId="0" applyFont="1" applyFill="1" applyBorder="1" applyAlignment="1">
      <alignment horizontal="left" wrapText="1"/>
    </xf>
    <xf numFmtId="0" fontId="9" fillId="2" borderId="1" xfId="0" applyFont="1" applyFill="1" applyBorder="1" applyAlignment="1" applyProtection="1">
      <alignment horizontal="center"/>
      <protection locked="0"/>
    </xf>
    <xf numFmtId="0" fontId="9" fillId="7" borderId="4" xfId="0" applyFont="1" applyFill="1" applyBorder="1" applyAlignment="1" applyProtection="1">
      <alignment horizontal="center"/>
      <protection locked="0"/>
    </xf>
    <xf numFmtId="0" fontId="9" fillId="7" borderId="9" xfId="0" applyFont="1" applyFill="1" applyBorder="1" applyAlignment="1" applyProtection="1">
      <alignment horizontal="center"/>
      <protection locked="0"/>
    </xf>
    <xf numFmtId="0" fontId="9" fillId="2" borderId="14" xfId="0" applyFont="1" applyFill="1" applyBorder="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13"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10" xfId="0" applyFont="1" applyFill="1" applyBorder="1" applyAlignment="1" applyProtection="1">
      <alignment horizontal="center"/>
      <protection locked="0"/>
    </xf>
    <xf numFmtId="0" fontId="10" fillId="0" borderId="0" xfId="0" applyFont="1" applyAlignment="1">
      <alignment horizontal="left" wrapText="1"/>
    </xf>
    <xf numFmtId="0" fontId="6" fillId="0" borderId="14" xfId="0" applyFont="1" applyBorder="1" applyAlignment="1">
      <alignment horizontal="left"/>
    </xf>
    <xf numFmtId="0" fontId="6" fillId="0" borderId="5" xfId="0" applyFont="1" applyBorder="1" applyAlignment="1">
      <alignment horizontal="left"/>
    </xf>
    <xf numFmtId="0" fontId="5" fillId="0" borderId="4" xfId="0" applyFont="1" applyBorder="1" applyAlignment="1">
      <alignment horizontal="right"/>
    </xf>
    <xf numFmtId="0" fontId="0" fillId="0" borderId="4" xfId="0" applyBorder="1" applyAlignment="1">
      <alignment horizontal="right"/>
    </xf>
    <xf numFmtId="0" fontId="2" fillId="0" borderId="19" xfId="0" applyFont="1" applyBorder="1" applyAlignment="1">
      <alignment horizontal="center"/>
    </xf>
    <xf numFmtId="0" fontId="0" fillId="0" borderId="20" xfId="0" applyBorder="1"/>
    <xf numFmtId="0" fontId="0" fillId="0" borderId="21" xfId="0" applyBorder="1"/>
    <xf numFmtId="0" fontId="6" fillId="0" borderId="17" xfId="0" applyFont="1" applyBorder="1" applyAlignment="1">
      <alignment horizontal="center"/>
    </xf>
    <xf numFmtId="0" fontId="0" fillId="0" borderId="18" xfId="0" applyBorder="1"/>
    <xf numFmtId="0" fontId="3" fillId="0" borderId="17" xfId="0" applyFont="1" applyBorder="1" applyAlignment="1">
      <alignment horizontal="center"/>
    </xf>
    <xf numFmtId="0" fontId="10" fillId="3" borderId="1" xfId="0" applyFont="1" applyFill="1" applyBorder="1" applyAlignment="1">
      <alignment wrapText="1"/>
    </xf>
    <xf numFmtId="0" fontId="3" fillId="0" borderId="3" xfId="0" applyFont="1" applyBorder="1" applyAlignment="1">
      <alignment horizontal="center"/>
    </xf>
    <xf numFmtId="0" fontId="8" fillId="0" borderId="22" xfId="0" applyFont="1" applyBorder="1" applyAlignment="1">
      <alignment horizontal="center"/>
    </xf>
    <xf numFmtId="0" fontId="0" fillId="0" borderId="23" xfId="0" applyBorder="1"/>
    <xf numFmtId="0" fontId="0" fillId="0" borderId="24" xfId="0" applyBorder="1"/>
    <xf numFmtId="0" fontId="7" fillId="0" borderId="17" xfId="0" applyFont="1" applyBorder="1" applyAlignment="1">
      <alignment horizontal="center"/>
    </xf>
    <xf numFmtId="168" fontId="9" fillId="7" borderId="4" xfId="0" applyNumberFormat="1" applyFont="1" applyFill="1" applyBorder="1" applyAlignment="1" applyProtection="1">
      <alignment vertical="center"/>
      <protection locked="0"/>
    </xf>
    <xf numFmtId="168" fontId="9" fillId="2" borderId="4" xfId="0" applyNumberFormat="1" applyFont="1" applyFill="1" applyBorder="1" applyProtection="1">
      <protection locked="0"/>
    </xf>
    <xf numFmtId="168" fontId="9" fillId="2" borderId="9" xfId="0" applyNumberFormat="1" applyFont="1" applyFill="1" applyBorder="1" applyProtection="1">
      <protection locked="0"/>
    </xf>
    <xf numFmtId="168" fontId="9" fillId="2" borderId="4" xfId="0" applyNumberFormat="1" applyFont="1" applyFill="1" applyBorder="1" applyAlignment="1" applyProtection="1">
      <alignment horizontal="center" vertical="center" wrapText="1"/>
      <protection locked="0"/>
    </xf>
    <xf numFmtId="168" fontId="0" fillId="0" borderId="4" xfId="0" applyNumberFormat="1" applyBorder="1" applyProtection="1">
      <protection locked="0"/>
    </xf>
    <xf numFmtId="168" fontId="0" fillId="0" borderId="9" xfId="0" applyNumberFormat="1" applyBorder="1" applyProtection="1">
      <protection locked="0"/>
    </xf>
    <xf numFmtId="0" fontId="36" fillId="0" borderId="8" xfId="0" applyFont="1" applyBorder="1" applyAlignment="1">
      <alignment vertical="center"/>
    </xf>
    <xf numFmtId="0" fontId="9" fillId="2" borderId="1"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168" fontId="9" fillId="3" borderId="1" xfId="0" applyNumberFormat="1" applyFont="1" applyFill="1" applyBorder="1" applyAlignment="1">
      <alignment vertical="center" wrapText="1"/>
    </xf>
    <xf numFmtId="168" fontId="36" fillId="0" borderId="4" xfId="0" applyNumberFormat="1" applyFont="1" applyBorder="1"/>
    <xf numFmtId="168" fontId="36" fillId="0" borderId="9" xfId="0" applyNumberFormat="1" applyFont="1" applyBorder="1"/>
    <xf numFmtId="0" fontId="36" fillId="0" borderId="0" xfId="0" applyFont="1" applyAlignment="1">
      <alignment vertical="center"/>
    </xf>
    <xf numFmtId="0" fontId="41" fillId="0" borderId="8" xfId="0" applyFont="1" applyBorder="1" applyAlignment="1">
      <alignment vertical="center" wrapText="1"/>
    </xf>
    <xf numFmtId="0" fontId="0" fillId="0" borderId="8" xfId="0" applyBorder="1"/>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1" xfId="0" applyFont="1" applyBorder="1" applyAlignment="1">
      <alignment vertical="center" wrapText="1"/>
    </xf>
    <xf numFmtId="0" fontId="29" fillId="0" borderId="4" xfId="0" applyFont="1" applyBorder="1"/>
    <xf numFmtId="0" fontId="29" fillId="0" borderId="9" xfId="0" applyFont="1" applyBorder="1"/>
    <xf numFmtId="0" fontId="12" fillId="2" borderId="1" xfId="0" applyFont="1" applyFill="1" applyBorder="1" applyAlignment="1" applyProtection="1">
      <alignment vertical="center"/>
      <protection locked="0"/>
    </xf>
    <xf numFmtId="0" fontId="29" fillId="7" borderId="4" xfId="0" applyFont="1" applyFill="1" applyBorder="1" applyProtection="1">
      <protection locked="0"/>
    </xf>
    <xf numFmtId="0" fontId="29" fillId="7" borderId="9" xfId="0" applyFont="1" applyFill="1" applyBorder="1" applyProtection="1">
      <protection locked="0"/>
    </xf>
    <xf numFmtId="0" fontId="5" fillId="0" borderId="14" xfId="0" applyFont="1" applyBorder="1" applyAlignment="1">
      <alignment horizontal="center" vertical="top" wrapText="1"/>
    </xf>
    <xf numFmtId="0" fontId="40" fillId="0" borderId="5" xfId="0" applyFont="1" applyBorder="1"/>
    <xf numFmtId="0" fontId="40" fillId="0" borderId="13" xfId="0" applyFont="1" applyBorder="1"/>
    <xf numFmtId="0" fontId="66" fillId="3" borderId="14" xfId="0" applyFont="1" applyFill="1" applyBorder="1" applyAlignment="1">
      <alignment horizontal="center" vertical="center" wrapText="1"/>
    </xf>
    <xf numFmtId="0" fontId="67" fillId="0" borderId="5" xfId="0" applyFont="1" applyBorder="1"/>
    <xf numFmtId="0" fontId="67" fillId="0" borderId="13" xfId="0" applyFont="1" applyBorder="1"/>
    <xf numFmtId="0" fontId="67" fillId="0" borderId="6" xfId="0" applyFont="1" applyBorder="1"/>
    <xf numFmtId="0" fontId="67" fillId="0" borderId="3" xfId="0" applyFont="1" applyBorder="1"/>
    <xf numFmtId="0" fontId="67" fillId="0" borderId="7" xfId="0" applyFont="1" applyBorder="1"/>
    <xf numFmtId="168" fontId="9" fillId="2" borderId="9" xfId="0" applyNumberFormat="1" applyFont="1" applyFill="1" applyBorder="1" applyAlignment="1" applyProtection="1">
      <alignment horizontal="center" vertical="center" wrapText="1"/>
      <protection locked="0"/>
    </xf>
    <xf numFmtId="0" fontId="18" fillId="0" borderId="5" xfId="0" applyFont="1" applyBorder="1" applyAlignment="1">
      <alignment horizontal="right" vertical="center" wrapText="1"/>
    </xf>
    <xf numFmtId="0" fontId="18" fillId="0" borderId="13" xfId="0" applyFont="1" applyBorder="1" applyAlignment="1">
      <alignment horizontal="right" vertical="center" wrapText="1"/>
    </xf>
    <xf numFmtId="0" fontId="13" fillId="0" borderId="14" xfId="0" applyFont="1" applyBorder="1" applyAlignment="1">
      <alignment horizontal="center" wrapText="1"/>
    </xf>
    <xf numFmtId="0" fontId="23" fillId="0" borderId="8" xfId="0" applyFont="1" applyBorder="1" applyAlignment="1">
      <alignment wrapText="1"/>
    </xf>
    <xf numFmtId="0" fontId="12" fillId="0" borderId="6" xfId="0" applyFont="1" applyBorder="1" applyAlignment="1">
      <alignment horizontal="center" vertical="top" wrapText="1"/>
    </xf>
    <xf numFmtId="1" fontId="5" fillId="7" borderId="1" xfId="0" applyNumberFormat="1" applyFont="1" applyFill="1" applyBorder="1" applyAlignment="1" applyProtection="1">
      <alignment horizontal="right"/>
      <protection locked="0"/>
    </xf>
    <xf numFmtId="1" fontId="5" fillId="7" borderId="4" xfId="0" applyNumberFormat="1" applyFont="1" applyFill="1" applyBorder="1" applyAlignment="1" applyProtection="1">
      <alignment horizontal="right"/>
      <protection locked="0"/>
    </xf>
    <xf numFmtId="1" fontId="5" fillId="7" borderId="9" xfId="0" applyNumberFormat="1" applyFont="1" applyFill="1" applyBorder="1" applyAlignment="1" applyProtection="1">
      <alignment horizontal="right"/>
      <protection locked="0"/>
    </xf>
    <xf numFmtId="168" fontId="36" fillId="0" borderId="4" xfId="0" applyNumberFormat="1" applyFont="1" applyBorder="1" applyProtection="1">
      <protection locked="0"/>
    </xf>
    <xf numFmtId="168" fontId="36" fillId="0" borderId="9" xfId="0" applyNumberFormat="1" applyFont="1" applyBorder="1" applyProtection="1">
      <protection locked="0"/>
    </xf>
    <xf numFmtId="168" fontId="9" fillId="7" borderId="9" xfId="0" applyNumberFormat="1" applyFont="1" applyFill="1" applyBorder="1" applyAlignment="1" applyProtection="1">
      <alignment vertical="center"/>
      <protection locked="0"/>
    </xf>
    <xf numFmtId="0" fontId="10" fillId="0" borderId="1" xfId="0" applyFont="1" applyBorder="1" applyAlignment="1">
      <alignment vertical="center"/>
    </xf>
    <xf numFmtId="0" fontId="10" fillId="0" borderId="4" xfId="0" applyFont="1" applyBorder="1" applyAlignment="1">
      <alignment vertical="center"/>
    </xf>
    <xf numFmtId="0" fontId="10" fillId="0" borderId="9" xfId="0" applyFont="1" applyBorder="1" applyAlignment="1">
      <alignment vertical="center"/>
    </xf>
    <xf numFmtId="168" fontId="46" fillId="0" borderId="14" xfId="0" applyNumberFormat="1" applyFont="1" applyBorder="1" applyAlignment="1">
      <alignment vertical="top" wrapText="1"/>
    </xf>
    <xf numFmtId="168" fontId="46" fillId="0" borderId="6" xfId="0" applyNumberFormat="1" applyFont="1" applyBorder="1" applyAlignment="1">
      <alignment vertical="top" wrapText="1"/>
    </xf>
    <xf numFmtId="0" fontId="19" fillId="0" borderId="6" xfId="0" applyFont="1" applyBorder="1"/>
    <xf numFmtId="0" fontId="19" fillId="0" borderId="3" xfId="0" applyFont="1" applyBorder="1"/>
    <xf numFmtId="0" fontId="19" fillId="0" borderId="7" xfId="0" applyFont="1" applyBorder="1"/>
    <xf numFmtId="0" fontId="23" fillId="0" borderId="0" xfId="0" applyFont="1" applyAlignment="1">
      <alignment wrapText="1"/>
    </xf>
    <xf numFmtId="168" fontId="0" fillId="0" borderId="14" xfId="0" applyNumberFormat="1" applyBorder="1"/>
    <xf numFmtId="168" fontId="0" fillId="0" borderId="8" xfId="0" applyNumberFormat="1" applyBorder="1"/>
    <xf numFmtId="168" fontId="0" fillId="0" borderId="6" xfId="0" applyNumberFormat="1" applyBorder="1"/>
    <xf numFmtId="0" fontId="13" fillId="0" borderId="14"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8" xfId="0" applyFont="1" applyBorder="1" applyAlignment="1">
      <alignment vertical="top" wrapText="1"/>
    </xf>
    <xf numFmtId="0" fontId="13" fillId="0" borderId="0" xfId="0" applyFont="1" applyAlignment="1">
      <alignment vertical="top" wrapText="1"/>
    </xf>
    <xf numFmtId="0" fontId="13" fillId="0" borderId="10" xfId="0" applyFont="1" applyBorder="1" applyAlignment="1">
      <alignment vertical="top" wrapText="1"/>
    </xf>
    <xf numFmtId="168" fontId="9" fillId="2" borderId="5" xfId="0" applyNumberFormat="1" applyFont="1" applyFill="1" applyBorder="1" applyAlignment="1" applyProtection="1">
      <alignment vertical="center"/>
      <protection locked="0"/>
    </xf>
    <xf numFmtId="168" fontId="9" fillId="2" borderId="13" xfId="0" applyNumberFormat="1" applyFont="1" applyFill="1" applyBorder="1" applyAlignment="1" applyProtection="1">
      <alignment vertical="center"/>
      <protection locked="0"/>
    </xf>
    <xf numFmtId="168" fontId="9" fillId="2" borderId="0" xfId="0" applyNumberFormat="1" applyFont="1" applyFill="1" applyAlignment="1" applyProtection="1">
      <alignment vertical="center"/>
      <protection locked="0"/>
    </xf>
    <xf numFmtId="168" fontId="9" fillId="2" borderId="10" xfId="0" applyNumberFormat="1" applyFont="1" applyFill="1" applyBorder="1" applyAlignment="1" applyProtection="1">
      <alignment vertical="center"/>
      <protection locked="0"/>
    </xf>
    <xf numFmtId="168" fontId="9" fillId="2" borderId="3" xfId="0" applyNumberFormat="1" applyFont="1" applyFill="1" applyBorder="1" applyAlignment="1" applyProtection="1">
      <alignment vertical="center"/>
      <protection locked="0"/>
    </xf>
    <xf numFmtId="168" fontId="9" fillId="2" borderId="7" xfId="0" applyNumberFormat="1" applyFont="1" applyFill="1" applyBorder="1" applyAlignment="1" applyProtection="1">
      <alignment vertical="center"/>
      <protection locked="0"/>
    </xf>
    <xf numFmtId="0" fontId="12" fillId="0" borderId="1" xfId="0" applyFont="1" applyBorder="1" applyAlignment="1">
      <alignmen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9" xfId="0" applyFont="1" applyBorder="1" applyAlignment="1">
      <alignment vertical="center" wrapText="1"/>
    </xf>
    <xf numFmtId="0" fontId="66" fillId="3" borderId="14" xfId="0" applyFont="1" applyFill="1" applyBorder="1" applyAlignment="1">
      <alignment vertical="center" wrapText="1"/>
    </xf>
    <xf numFmtId="0" fontId="66" fillId="3" borderId="5" xfId="0" applyFont="1" applyFill="1" applyBorder="1" applyAlignment="1">
      <alignment vertical="center" wrapText="1"/>
    </xf>
    <xf numFmtId="0" fontId="66" fillId="3" borderId="6" xfId="0" applyFont="1" applyFill="1" applyBorder="1" applyAlignment="1">
      <alignment vertical="center" wrapText="1"/>
    </xf>
    <xf numFmtId="0" fontId="66" fillId="3" borderId="3" xfId="0" applyFont="1" applyFill="1" applyBorder="1" applyAlignment="1">
      <alignment vertical="center" wrapText="1"/>
    </xf>
    <xf numFmtId="0" fontId="0" fillId="0" borderId="4" xfId="0" applyBorder="1" applyProtection="1">
      <protection locked="0"/>
    </xf>
    <xf numFmtId="0" fontId="0" fillId="0" borderId="9" xfId="0" applyBorder="1" applyProtection="1">
      <protection locked="0"/>
    </xf>
    <xf numFmtId="0" fontId="13" fillId="0" borderId="5" xfId="0" applyFont="1" applyBorder="1" applyAlignment="1">
      <alignment horizontal="center" wrapText="1"/>
    </xf>
    <xf numFmtId="0" fontId="12" fillId="0" borderId="1" xfId="0" applyFont="1" applyBorder="1" applyAlignment="1" applyProtection="1">
      <alignment vertical="center"/>
      <protection locked="0"/>
    </xf>
    <xf numFmtId="0" fontId="29" fillId="0" borderId="4" xfId="0" applyFont="1" applyBorder="1" applyProtection="1">
      <protection locked="0"/>
    </xf>
    <xf numFmtId="0" fontId="29" fillId="0" borderId="9" xfId="0" applyFont="1" applyBorder="1" applyProtection="1">
      <protection locked="0"/>
    </xf>
    <xf numFmtId="0" fontId="48" fillId="0" borderId="1" xfId="0" applyFont="1" applyBorder="1" applyAlignment="1">
      <alignment horizontal="center" vertical="center" textRotation="90" wrapText="1"/>
    </xf>
    <xf numFmtId="0" fontId="48" fillId="0" borderId="9" xfId="0" applyFont="1" applyBorder="1" applyAlignment="1">
      <alignment horizontal="center" vertical="center" textRotation="90" wrapText="1"/>
    </xf>
    <xf numFmtId="0" fontId="13" fillId="0" borderId="1" xfId="0" applyFont="1" applyBorder="1" applyAlignment="1">
      <alignment vertical="center" wrapText="1"/>
    </xf>
    <xf numFmtId="0" fontId="13" fillId="0" borderId="4" xfId="0" applyFont="1" applyBorder="1" applyAlignment="1">
      <alignment vertical="center" wrapText="1"/>
    </xf>
    <xf numFmtId="0" fontId="13" fillId="0" borderId="9" xfId="0" applyFont="1" applyBorder="1" applyAlignment="1">
      <alignment vertical="center" wrapText="1"/>
    </xf>
    <xf numFmtId="168" fontId="9" fillId="2" borderId="4" xfId="0" applyNumberFormat="1" applyFont="1" applyFill="1" applyBorder="1" applyAlignment="1" applyProtection="1">
      <alignment vertical="center" wrapText="1"/>
      <protection locked="0"/>
    </xf>
    <xf numFmtId="168" fontId="9" fillId="2" borderId="9" xfId="0" applyNumberFormat="1" applyFont="1" applyFill="1" applyBorder="1" applyAlignment="1" applyProtection="1">
      <alignment vertical="center" wrapText="1"/>
      <protection locked="0"/>
    </xf>
    <xf numFmtId="0" fontId="0" fillId="0" borderId="8" xfId="0" applyBorder="1" applyAlignment="1">
      <alignment horizontal="center" vertical="center" wrapText="1"/>
    </xf>
    <xf numFmtId="0" fontId="0" fillId="0" borderId="0" xfId="0" applyAlignment="1">
      <alignment horizontal="center" vertical="center" wrapText="1"/>
    </xf>
    <xf numFmtId="0" fontId="66" fillId="3" borderId="25" xfId="0" applyFont="1" applyFill="1" applyBorder="1" applyAlignment="1">
      <alignment horizontal="center" vertical="center"/>
    </xf>
    <xf numFmtId="0" fontId="67" fillId="0" borderId="26" xfId="0" applyFont="1" applyBorder="1"/>
    <xf numFmtId="0" fontId="67" fillId="0" borderId="27" xfId="0" applyFont="1" applyBorder="1"/>
    <xf numFmtId="0" fontId="66" fillId="3" borderId="1" xfId="0" applyFont="1" applyFill="1" applyBorder="1" applyAlignment="1">
      <alignment horizontal="center" vertical="top" wrapText="1"/>
    </xf>
    <xf numFmtId="0" fontId="66" fillId="3" borderId="4" xfId="0" applyFont="1" applyFill="1" applyBorder="1" applyAlignment="1">
      <alignment horizontal="center" vertical="top" wrapText="1"/>
    </xf>
    <xf numFmtId="0" fontId="66" fillId="3" borderId="9" xfId="0" applyFont="1" applyFill="1" applyBorder="1" applyAlignment="1">
      <alignment horizontal="center" vertical="top" wrapText="1"/>
    </xf>
    <xf numFmtId="0" fontId="66" fillId="0" borderId="14" xfId="0" applyFont="1" applyBorder="1" applyAlignment="1">
      <alignment vertical="top" wrapText="1"/>
    </xf>
    <xf numFmtId="0" fontId="13" fillId="0" borderId="1" xfId="0" applyFont="1" applyBorder="1" applyAlignment="1">
      <alignment wrapText="1"/>
    </xf>
    <xf numFmtId="0" fontId="24" fillId="0" borderId="0" xfId="0" applyFont="1" applyAlignment="1">
      <alignment wrapText="1"/>
    </xf>
    <xf numFmtId="0" fontId="35" fillId="0" borderId="0" xfId="0" applyFont="1"/>
    <xf numFmtId="0" fontId="22" fillId="0" borderId="8" xfId="0" applyFont="1" applyBorder="1" applyAlignment="1">
      <alignment vertical="top" wrapText="1"/>
    </xf>
    <xf numFmtId="0" fontId="22" fillId="0" borderId="0" xfId="0" applyFont="1" applyAlignment="1">
      <alignment vertical="top" wrapText="1"/>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13" fillId="0" borderId="9" xfId="0" applyFont="1" applyBorder="1" applyAlignment="1">
      <alignment horizontal="center" vertical="top" wrapText="1"/>
    </xf>
    <xf numFmtId="0" fontId="3" fillId="0" borderId="14"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10" xfId="0" applyFont="1" applyBorder="1" applyAlignment="1">
      <alignment vertical="top" wrapText="1"/>
    </xf>
    <xf numFmtId="0" fontId="21" fillId="0" borderId="8" xfId="0" applyFont="1" applyBorder="1" applyAlignment="1">
      <alignment horizontal="left" vertical="center" wrapText="1" indent="1"/>
    </xf>
    <xf numFmtId="0" fontId="5" fillId="0" borderId="14"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0" fillId="7" borderId="4" xfId="0" applyFill="1" applyBorder="1" applyProtection="1">
      <protection locked="0"/>
    </xf>
    <xf numFmtId="0" fontId="0" fillId="7" borderId="9" xfId="0" applyFill="1" applyBorder="1" applyProtection="1">
      <protection locked="0"/>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0" fillId="7" borderId="1" xfId="0" applyFont="1" applyFill="1" applyBorder="1" applyAlignment="1" applyProtection="1">
      <alignment horizontal="left" vertical="center" wrapText="1"/>
      <protection locked="0"/>
    </xf>
    <xf numFmtId="0" fontId="10" fillId="7" borderId="4" xfId="0" applyFont="1" applyFill="1" applyBorder="1" applyAlignment="1" applyProtection="1">
      <alignment horizontal="left" vertical="center" wrapText="1"/>
      <protection locked="0"/>
    </xf>
    <xf numFmtId="0" fontId="10" fillId="7" borderId="9" xfId="0" applyFont="1" applyFill="1" applyBorder="1" applyAlignment="1" applyProtection="1">
      <alignment horizontal="left" vertical="center" wrapText="1"/>
      <protection locked="0"/>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9" xfId="0" applyFont="1" applyBorder="1" applyAlignment="1">
      <alignment horizontal="left" vertical="top" wrapText="1"/>
    </xf>
    <xf numFmtId="0" fontId="9" fillId="2" borderId="1"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10" fillId="7" borderId="1" xfId="0" applyFont="1" applyFill="1" applyBorder="1" applyAlignment="1" applyProtection="1">
      <alignment horizontal="left" vertical="center"/>
      <protection locked="0"/>
    </xf>
    <xf numFmtId="0" fontId="10" fillId="7" borderId="4" xfId="0" applyFont="1" applyFill="1" applyBorder="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168" fontId="10" fillId="0" borderId="35" xfId="0" applyNumberFormat="1" applyFont="1" applyBorder="1" applyAlignment="1">
      <alignment horizontal="center" vertical="center"/>
    </xf>
    <xf numFmtId="168" fontId="0" fillId="0" borderId="28" xfId="0" applyNumberFormat="1" applyBorder="1"/>
    <xf numFmtId="168" fontId="0" fillId="0" borderId="36" xfId="0" applyNumberFormat="1" applyBorder="1"/>
    <xf numFmtId="0" fontId="41" fillId="0" borderId="1" xfId="0" applyFont="1" applyBorder="1" applyAlignment="1">
      <alignment vertical="center" wrapText="1"/>
    </xf>
    <xf numFmtId="0" fontId="0" fillId="0" borderId="4" xfId="0" applyBorder="1" applyAlignment="1">
      <alignment vertical="center"/>
    </xf>
    <xf numFmtId="0" fontId="0" fillId="0" borderId="9" xfId="0" applyBorder="1" applyAlignment="1">
      <alignment vertical="center"/>
    </xf>
    <xf numFmtId="0" fontId="36" fillId="0" borderId="8" xfId="0" applyFont="1" applyBorder="1" applyAlignment="1">
      <alignment vertical="center" wrapText="1"/>
    </xf>
    <xf numFmtId="0" fontId="36" fillId="0" borderId="0" xfId="0" applyFont="1" applyAlignment="1">
      <alignment vertical="center" wrapText="1"/>
    </xf>
    <xf numFmtId="168" fontId="9" fillId="2" borderId="28" xfId="0" applyNumberFormat="1" applyFont="1" applyFill="1" applyBorder="1" applyAlignment="1" applyProtection="1">
      <alignment horizontal="center" vertical="center" wrapText="1"/>
      <protection locked="0"/>
    </xf>
    <xf numFmtId="168" fontId="0" fillId="0" borderId="28" xfId="0" applyNumberFormat="1" applyBorder="1" applyProtection="1">
      <protection locked="0"/>
    </xf>
    <xf numFmtId="168" fontId="0" fillId="0" borderId="29" xfId="0" applyNumberFormat="1" applyBorder="1" applyProtection="1">
      <protection locked="0"/>
    </xf>
    <xf numFmtId="0" fontId="12" fillId="4" borderId="1" xfId="0" applyFont="1" applyFill="1" applyBorder="1" applyAlignment="1" applyProtection="1">
      <alignment vertical="center"/>
      <protection locked="0"/>
    </xf>
    <xf numFmtId="0" fontId="29" fillId="4" borderId="4" xfId="0" applyFont="1" applyFill="1" applyBorder="1" applyProtection="1">
      <protection locked="0"/>
    </xf>
    <xf numFmtId="0" fontId="29" fillId="4" borderId="9" xfId="0" applyFont="1" applyFill="1" applyBorder="1" applyProtection="1">
      <protection locked="0"/>
    </xf>
    <xf numFmtId="0" fontId="12" fillId="7" borderId="1" xfId="0" applyFont="1" applyFill="1" applyBorder="1" applyAlignment="1" applyProtection="1">
      <alignment horizontal="left" vertical="center"/>
      <protection locked="0"/>
    </xf>
    <xf numFmtId="0" fontId="30" fillId="7" borderId="4" xfId="0" applyFont="1" applyFill="1" applyBorder="1" applyAlignment="1" applyProtection="1">
      <alignment horizontal="left" vertical="center"/>
      <protection locked="0"/>
    </xf>
    <xf numFmtId="0" fontId="30" fillId="7" borderId="9" xfId="0" applyFont="1" applyFill="1" applyBorder="1" applyAlignment="1" applyProtection="1">
      <alignment horizontal="left" vertical="center"/>
      <protection locked="0"/>
    </xf>
    <xf numFmtId="168" fontId="42" fillId="3" borderId="25" xfId="0" applyNumberFormat="1" applyFont="1" applyFill="1" applyBorder="1" applyAlignment="1">
      <alignment horizontal="center" vertical="center"/>
    </xf>
    <xf numFmtId="168" fontId="0" fillId="0" borderId="26" xfId="0" applyNumberFormat="1" applyBorder="1"/>
    <xf numFmtId="168" fontId="0" fillId="0" borderId="27" xfId="0" applyNumberFormat="1" applyBorder="1"/>
    <xf numFmtId="0" fontId="10" fillId="0" borderId="1" xfId="0" applyFont="1" applyBorder="1" applyAlignment="1">
      <alignment vertical="top" wrapText="1"/>
    </xf>
    <xf numFmtId="0" fontId="10" fillId="0" borderId="4" xfId="0" applyFont="1" applyBorder="1" applyAlignment="1">
      <alignment vertical="top" wrapText="1"/>
    </xf>
    <xf numFmtId="0" fontId="10" fillId="0" borderId="9" xfId="0" applyFont="1" applyBorder="1" applyAlignment="1">
      <alignment vertical="top" wrapText="1"/>
    </xf>
    <xf numFmtId="0" fontId="12" fillId="0" borderId="1" xfId="0" applyFont="1" applyBorder="1" applyAlignment="1">
      <alignment wrapText="1"/>
    </xf>
    <xf numFmtId="0" fontId="12" fillId="0" borderId="4" xfId="0" applyFont="1" applyBorder="1" applyAlignment="1">
      <alignment wrapText="1"/>
    </xf>
    <xf numFmtId="0" fontId="12" fillId="0" borderId="9" xfId="0" applyFont="1" applyBorder="1" applyAlignment="1">
      <alignment wrapText="1"/>
    </xf>
    <xf numFmtId="0" fontId="12" fillId="0" borderId="1"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21" fillId="0" borderId="1" xfId="0" applyFont="1" applyBorder="1" applyAlignment="1">
      <alignment vertical="center" wrapText="1"/>
    </xf>
    <xf numFmtId="0" fontId="57" fillId="0" borderId="4" xfId="0" applyFont="1" applyBorder="1"/>
    <xf numFmtId="0" fontId="57" fillId="0" borderId="9" xfId="0" applyFont="1" applyBorder="1"/>
    <xf numFmtId="0" fontId="36" fillId="0" borderId="8" xfId="0" applyFont="1" applyBorder="1" applyAlignment="1">
      <alignment wrapText="1"/>
    </xf>
    <xf numFmtId="0" fontId="0" fillId="0" borderId="39" xfId="0" applyBorder="1"/>
    <xf numFmtId="0" fontId="41" fillId="0" borderId="1" xfId="0" applyFont="1" applyBorder="1" applyAlignment="1">
      <alignment wrapText="1"/>
    </xf>
    <xf numFmtId="0" fontId="9" fillId="3" borderId="30" xfId="0" applyFont="1" applyFill="1" applyBorder="1" applyAlignment="1">
      <alignment horizontal="center" wrapText="1"/>
    </xf>
    <xf numFmtId="0" fontId="9" fillId="3" borderId="31" xfId="0" applyFont="1" applyFill="1" applyBorder="1" applyAlignment="1">
      <alignment horizontal="center" wrapText="1"/>
    </xf>
    <xf numFmtId="0" fontId="9" fillId="3" borderId="32" xfId="0" applyFont="1" applyFill="1" applyBorder="1" applyAlignment="1">
      <alignment horizontal="center" wrapText="1"/>
    </xf>
    <xf numFmtId="0" fontId="10" fillId="0" borderId="33" xfId="0" applyFont="1" applyBorder="1" applyAlignment="1">
      <alignment horizontal="right" vertical="top" wrapText="1"/>
    </xf>
    <xf numFmtId="0" fontId="10" fillId="0" borderId="4" xfId="0" applyFont="1" applyBorder="1" applyAlignment="1">
      <alignment horizontal="right" vertical="top" wrapText="1"/>
    </xf>
    <xf numFmtId="0" fontId="10" fillId="0" borderId="9" xfId="0" applyFont="1" applyBorder="1" applyAlignment="1">
      <alignment horizontal="right" vertical="top" wrapText="1"/>
    </xf>
    <xf numFmtId="0" fontId="42" fillId="0" borderId="5" xfId="0" applyFont="1" applyBorder="1" applyAlignment="1">
      <alignment horizontal="right" vertical="center" wrapText="1"/>
    </xf>
    <xf numFmtId="0" fontId="42" fillId="0" borderId="38" xfId="0" applyFont="1" applyBorder="1" applyAlignment="1">
      <alignment horizontal="right" vertical="center" wrapText="1"/>
    </xf>
    <xf numFmtId="168" fontId="10" fillId="0" borderId="1" xfId="0" applyNumberFormat="1" applyFont="1" applyBorder="1" applyAlignment="1">
      <alignment horizontal="center" vertical="center"/>
    </xf>
    <xf numFmtId="168" fontId="0" fillId="0" borderId="4" xfId="0" applyNumberFormat="1" applyBorder="1"/>
    <xf numFmtId="168" fontId="0" fillId="0" borderId="34" xfId="0" applyNumberFormat="1" applyBorder="1"/>
    <xf numFmtId="0" fontId="36" fillId="0" borderId="17" xfId="0" applyFont="1" applyBorder="1" applyAlignment="1">
      <alignment vertical="center"/>
    </xf>
    <xf numFmtId="0" fontId="36" fillId="0" borderId="8" xfId="0" applyFont="1" applyBorder="1"/>
    <xf numFmtId="0" fontId="36" fillId="0" borderId="0" xfId="0" applyFont="1"/>
    <xf numFmtId="0" fontId="9" fillId="0" borderId="51" xfId="0" applyFont="1" applyBorder="1" applyAlignment="1">
      <alignment vertical="center" wrapText="1"/>
    </xf>
    <xf numFmtId="0" fontId="0" fillId="0" borderId="51" xfId="0" applyBorder="1"/>
    <xf numFmtId="0" fontId="0" fillId="0" borderId="52" xfId="0" applyBorder="1"/>
    <xf numFmtId="0" fontId="9" fillId="7" borderId="1" xfId="0" applyFont="1" applyFill="1" applyBorder="1" applyAlignment="1" applyProtection="1">
      <alignment horizontal="center"/>
      <protection locked="0"/>
    </xf>
    <xf numFmtId="0" fontId="36" fillId="0" borderId="18" xfId="0" applyFont="1" applyBorder="1"/>
    <xf numFmtId="0" fontId="9" fillId="7" borderId="14" xfId="0" applyFont="1" applyFill="1" applyBorder="1" applyAlignment="1" applyProtection="1">
      <alignment horizontal="center" vertical="center"/>
      <protection locked="0"/>
    </xf>
    <xf numFmtId="0" fontId="4" fillId="7" borderId="5" xfId="0" applyFont="1" applyFill="1" applyBorder="1" applyAlignment="1" applyProtection="1">
      <alignment vertical="center"/>
      <protection locked="0"/>
    </xf>
    <xf numFmtId="0" fontId="4" fillId="7" borderId="13"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3"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9" fillId="7" borderId="14" xfId="0" applyFont="1" applyFill="1" applyBorder="1" applyAlignment="1" applyProtection="1">
      <alignment horizontal="center" vertical="center" wrapText="1"/>
      <protection locked="0"/>
    </xf>
    <xf numFmtId="0" fontId="10" fillId="0" borderId="53" xfId="0" quotePrefix="1" applyFont="1" applyBorder="1" applyAlignment="1">
      <alignment vertical="top" wrapText="1"/>
    </xf>
    <xf numFmtId="0" fontId="10" fillId="0" borderId="54" xfId="0" quotePrefix="1" applyFont="1" applyBorder="1" applyAlignment="1">
      <alignment vertical="top" wrapText="1"/>
    </xf>
    <xf numFmtId="0" fontId="10" fillId="0" borderId="55" xfId="0" quotePrefix="1" applyFont="1" applyBorder="1" applyAlignment="1">
      <alignment vertical="top" wrapText="1"/>
    </xf>
    <xf numFmtId="0" fontId="36" fillId="0" borderId="8" xfId="0" applyFont="1" applyBorder="1" applyAlignment="1">
      <alignment vertical="top" wrapText="1"/>
    </xf>
    <xf numFmtId="0" fontId="36" fillId="0" borderId="3" xfId="0" applyFont="1" applyBorder="1" applyAlignment="1">
      <alignment wrapText="1"/>
    </xf>
    <xf numFmtId="168" fontId="10" fillId="0" borderId="40" xfId="0" applyNumberFormat="1" applyFont="1" applyBorder="1" applyAlignment="1">
      <alignment horizontal="center" vertical="center"/>
    </xf>
    <xf numFmtId="168" fontId="0" fillId="0" borderId="41" xfId="0" applyNumberFormat="1" applyBorder="1"/>
    <xf numFmtId="168" fontId="9" fillId="3" borderId="19" xfId="0" applyNumberFormat="1" applyFont="1" applyFill="1" applyBorder="1" applyAlignment="1">
      <alignment horizontal="center" vertical="center"/>
    </xf>
    <xf numFmtId="168" fontId="0" fillId="0" borderId="20" xfId="0" applyNumberFormat="1" applyBorder="1"/>
    <xf numFmtId="168" fontId="0" fillId="0" borderId="21" xfId="0" applyNumberFormat="1" applyBorder="1"/>
    <xf numFmtId="168" fontId="0" fillId="0" borderId="22" xfId="0" applyNumberFormat="1" applyBorder="1"/>
    <xf numFmtId="168" fontId="0" fillId="0" borderId="23" xfId="0" applyNumberFormat="1" applyBorder="1"/>
    <xf numFmtId="168" fontId="0" fillId="0" borderId="24" xfId="0" applyNumberFormat="1" applyBorder="1"/>
    <xf numFmtId="0" fontId="10" fillId="0" borderId="1" xfId="0" applyFont="1" applyBorder="1" applyAlignment="1">
      <alignment horizontal="center" wrapText="1"/>
    </xf>
    <xf numFmtId="0" fontId="36" fillId="0" borderId="14" xfId="0" applyFont="1" applyBorder="1" applyAlignment="1">
      <alignment vertical="top" wrapText="1"/>
    </xf>
    <xf numFmtId="168" fontId="9" fillId="2" borderId="5" xfId="0" applyNumberFormat="1" applyFont="1" applyFill="1" applyBorder="1" applyAlignment="1" applyProtection="1">
      <alignment horizontal="center" vertical="center" wrapText="1"/>
      <protection locked="0"/>
    </xf>
    <xf numFmtId="168" fontId="0" fillId="0" borderId="5" xfId="0" applyNumberFormat="1" applyBorder="1" applyAlignment="1" applyProtection="1">
      <alignment vertical="center"/>
      <protection locked="0"/>
    </xf>
    <xf numFmtId="168" fontId="0" fillId="0" borderId="13" xfId="0" applyNumberFormat="1" applyBorder="1" applyAlignment="1" applyProtection="1">
      <alignment vertical="center"/>
      <protection locked="0"/>
    </xf>
    <xf numFmtId="168" fontId="0" fillId="0" borderId="23" xfId="0" applyNumberFormat="1" applyBorder="1" applyAlignment="1" applyProtection="1">
      <alignment vertical="center"/>
      <protection locked="0"/>
    </xf>
    <xf numFmtId="168" fontId="0" fillId="0" borderId="56" xfId="0" applyNumberFormat="1" applyBorder="1" applyAlignment="1" applyProtection="1">
      <alignment vertical="center"/>
      <protection locked="0"/>
    </xf>
    <xf numFmtId="0" fontId="36" fillId="0" borderId="57" xfId="0" applyFont="1" applyBorder="1" applyAlignment="1">
      <alignment wrapText="1"/>
    </xf>
    <xf numFmtId="0" fontId="12" fillId="0" borderId="1" xfId="0" applyFont="1" applyBorder="1" applyAlignment="1">
      <alignment vertical="top" wrapText="1"/>
    </xf>
    <xf numFmtId="0" fontId="12" fillId="0" borderId="4" xfId="0" applyFont="1" applyBorder="1" applyAlignment="1">
      <alignment vertical="top" wrapText="1"/>
    </xf>
    <xf numFmtId="0" fontId="12" fillId="0" borderId="9" xfId="0" applyFont="1" applyBorder="1" applyAlignment="1">
      <alignment vertical="top" wrapText="1"/>
    </xf>
    <xf numFmtId="0" fontId="36" fillId="0" borderId="0" xfId="0" applyFont="1" applyAlignment="1">
      <alignment wrapText="1"/>
    </xf>
    <xf numFmtId="0" fontId="36" fillId="0" borderId="37" xfId="0" applyFont="1" applyBorder="1" applyAlignment="1">
      <alignment wrapText="1"/>
    </xf>
    <xf numFmtId="0" fontId="36" fillId="0" borderId="5" xfId="0" applyFont="1" applyBorder="1" applyAlignment="1">
      <alignment wrapText="1"/>
    </xf>
    <xf numFmtId="0" fontId="12" fillId="0" borderId="0" xfId="0" applyFont="1" applyAlignment="1">
      <alignment horizontal="left" vertical="center"/>
    </xf>
    <xf numFmtId="0" fontId="12" fillId="0" borderId="0" xfId="0" applyFont="1" applyAlignment="1">
      <alignment horizontal="left" vertical="top"/>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0" xfId="0" applyFont="1" applyFill="1" applyAlignment="1">
      <alignment horizontal="center" vertical="center"/>
    </xf>
    <xf numFmtId="0" fontId="9" fillId="3" borderId="18"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168" fontId="9" fillId="2" borderId="1" xfId="0" applyNumberFormat="1" applyFont="1" applyFill="1" applyBorder="1" applyAlignment="1" applyProtection="1">
      <alignment horizontal="center" vertical="center" wrapText="1"/>
      <protection locked="0"/>
    </xf>
    <xf numFmtId="0" fontId="12" fillId="0" borderId="14" xfId="0" applyFont="1" applyBorder="1" applyAlignment="1">
      <alignment vertical="top" wrapText="1"/>
    </xf>
    <xf numFmtId="0" fontId="12" fillId="0" borderId="5" xfId="0" applyFont="1" applyBorder="1" applyAlignment="1">
      <alignment vertical="top" wrapText="1"/>
    </xf>
    <xf numFmtId="0" fontId="12" fillId="0" borderId="13" xfId="0" applyFont="1" applyBorder="1" applyAlignment="1">
      <alignment vertical="top" wrapText="1"/>
    </xf>
    <xf numFmtId="0" fontId="12" fillId="0" borderId="6" xfId="0" applyFont="1" applyBorder="1" applyAlignment="1">
      <alignment vertical="top" wrapText="1"/>
    </xf>
    <xf numFmtId="0" fontId="12" fillId="0" borderId="3" xfId="0" applyFont="1" applyBorder="1" applyAlignment="1">
      <alignment vertical="top" wrapText="1"/>
    </xf>
    <xf numFmtId="0" fontId="12" fillId="0" borderId="7" xfId="0" applyFont="1" applyBorder="1" applyAlignment="1">
      <alignment vertical="top" wrapText="1"/>
    </xf>
    <xf numFmtId="0" fontId="6" fillId="0" borderId="0" xfId="0" applyFont="1" applyAlignment="1">
      <alignment horizontal="left" vertical="center"/>
    </xf>
    <xf numFmtId="168" fontId="0" fillId="0" borderId="17" xfId="0" applyNumberFormat="1" applyBorder="1"/>
    <xf numFmtId="168" fontId="0" fillId="0" borderId="0" xfId="0" applyNumberFormat="1"/>
    <xf numFmtId="168" fontId="0" fillId="0" borderId="18" xfId="0" applyNumberFormat="1" applyBorder="1"/>
    <xf numFmtId="0" fontId="4" fillId="0" borderId="1" xfId="0" applyFont="1" applyBorder="1" applyAlignment="1">
      <alignment vertical="top" wrapText="1"/>
    </xf>
    <xf numFmtId="0" fontId="4" fillId="0" borderId="4" xfId="0" applyFont="1" applyBorder="1" applyAlignment="1">
      <alignment vertical="top" wrapText="1"/>
    </xf>
    <xf numFmtId="0" fontId="4" fillId="0" borderId="9" xfId="0" applyFont="1" applyBorder="1" applyAlignment="1">
      <alignment vertical="top" wrapText="1"/>
    </xf>
    <xf numFmtId="168" fontId="9" fillId="2" borderId="14" xfId="0" applyNumberFormat="1" applyFont="1" applyFill="1" applyBorder="1" applyAlignment="1" applyProtection="1">
      <alignment horizontal="center" vertical="center" wrapText="1"/>
      <protection locked="0"/>
    </xf>
    <xf numFmtId="168" fontId="0" fillId="0" borderId="5" xfId="0" applyNumberFormat="1" applyBorder="1" applyProtection="1">
      <protection locked="0"/>
    </xf>
    <xf numFmtId="168" fontId="0" fillId="0" borderId="13" xfId="0" applyNumberFormat="1" applyBorder="1" applyProtection="1">
      <protection locked="0"/>
    </xf>
    <xf numFmtId="168" fontId="0" fillId="0" borderId="6" xfId="0" applyNumberFormat="1" applyBorder="1" applyProtection="1">
      <protection locked="0"/>
    </xf>
    <xf numFmtId="168" fontId="0" fillId="0" borderId="3" xfId="0" applyNumberFormat="1" applyBorder="1" applyProtection="1">
      <protection locked="0"/>
    </xf>
    <xf numFmtId="168" fontId="0" fillId="0" borderId="7" xfId="0" applyNumberFormat="1" applyBorder="1" applyProtection="1">
      <protection locked="0"/>
    </xf>
    <xf numFmtId="0" fontId="4" fillId="0" borderId="14"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9" fillId="3" borderId="1" xfId="0" applyFont="1" applyFill="1" applyBorder="1" applyAlignment="1">
      <alignment horizontal="center" wrapText="1"/>
    </xf>
    <xf numFmtId="0" fontId="9" fillId="3" borderId="4" xfId="0" applyFont="1" applyFill="1" applyBorder="1" applyAlignment="1">
      <alignment horizontal="center" wrapText="1"/>
    </xf>
    <xf numFmtId="0" fontId="9" fillId="3" borderId="9" xfId="0" applyFont="1" applyFill="1" applyBorder="1" applyAlignment="1">
      <alignment horizontal="center" wrapText="1"/>
    </xf>
    <xf numFmtId="0" fontId="42" fillId="0" borderId="5" xfId="0" applyFont="1" applyBorder="1" applyAlignment="1">
      <alignment horizontal="right" vertical="top" wrapText="1"/>
    </xf>
    <xf numFmtId="0" fontId="42" fillId="0" borderId="38" xfId="0" applyFont="1" applyBorder="1" applyAlignment="1">
      <alignment horizontal="right" vertical="top" wrapText="1"/>
    </xf>
    <xf numFmtId="0" fontId="9" fillId="0" borderId="18" xfId="0" applyFont="1" applyBorder="1" applyAlignment="1">
      <alignment vertical="center" wrapText="1"/>
    </xf>
    <xf numFmtId="0" fontId="10" fillId="0" borderId="42" xfId="0" applyFont="1" applyBorder="1" applyAlignment="1">
      <alignment horizontal="right" vertical="top" wrapText="1"/>
    </xf>
    <xf numFmtId="0" fontId="10" fillId="0" borderId="43" xfId="0" applyFont="1" applyBorder="1" applyAlignment="1">
      <alignment horizontal="right" vertical="top" wrapText="1"/>
    </xf>
    <xf numFmtId="0" fontId="10" fillId="0" borderId="44" xfId="0" applyFont="1" applyBorder="1" applyAlignment="1">
      <alignment horizontal="right" vertical="top" wrapText="1"/>
    </xf>
    <xf numFmtId="0" fontId="9" fillId="3" borderId="45" xfId="0" applyFont="1" applyFill="1" applyBorder="1" applyAlignment="1">
      <alignment horizontal="right" vertical="top" wrapText="1"/>
    </xf>
    <xf numFmtId="0" fontId="9" fillId="3" borderId="46" xfId="0" applyFont="1" applyFill="1" applyBorder="1" applyAlignment="1">
      <alignment horizontal="right" vertical="top" wrapText="1"/>
    </xf>
    <xf numFmtId="0" fontId="9" fillId="3" borderId="47" xfId="0" applyFont="1" applyFill="1" applyBorder="1" applyAlignment="1">
      <alignment horizontal="right" vertical="top" wrapText="1"/>
    </xf>
    <xf numFmtId="0" fontId="9" fillId="3" borderId="48" xfId="0" applyFont="1" applyFill="1" applyBorder="1" applyAlignment="1">
      <alignment horizontal="right" vertical="top" wrapText="1"/>
    </xf>
    <xf numFmtId="0" fontId="9" fillId="3" borderId="49" xfId="0" applyFont="1" applyFill="1" applyBorder="1" applyAlignment="1">
      <alignment horizontal="right" vertical="top" wrapText="1"/>
    </xf>
    <xf numFmtId="0" fontId="9" fillId="3" borderId="50" xfId="0" applyFont="1" applyFill="1" applyBorder="1" applyAlignment="1">
      <alignment horizontal="right" vertical="top" wrapText="1"/>
    </xf>
    <xf numFmtId="0" fontId="10" fillId="0" borderId="2" xfId="0" applyFont="1" applyBorder="1" applyAlignment="1">
      <alignment wrapText="1"/>
    </xf>
    <xf numFmtId="0" fontId="36" fillId="0" borderId="2" xfId="0" applyFont="1" applyBorder="1" applyAlignment="1">
      <alignment wrapText="1"/>
    </xf>
    <xf numFmtId="168" fontId="13" fillId="0" borderId="2" xfId="0" applyNumberFormat="1" applyFont="1" applyBorder="1"/>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168" fontId="13" fillId="7" borderId="1" xfId="0" applyNumberFormat="1" applyFont="1" applyFill="1" applyBorder="1" applyProtection="1">
      <protection locked="0"/>
    </xf>
    <xf numFmtId="168" fontId="13" fillId="7" borderId="4" xfId="0" applyNumberFormat="1" applyFont="1" applyFill="1" applyBorder="1" applyProtection="1">
      <protection locked="0"/>
    </xf>
    <xf numFmtId="168" fontId="13" fillId="7" borderId="9" xfId="0" applyNumberFormat="1" applyFont="1" applyFill="1" applyBorder="1" applyProtection="1">
      <protection locked="0"/>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1" xfId="0" applyFont="1" applyBorder="1" applyAlignment="1">
      <alignment wrapText="1"/>
    </xf>
    <xf numFmtId="0" fontId="10" fillId="0" borderId="4" xfId="0" applyFont="1" applyBorder="1" applyAlignment="1">
      <alignment wrapText="1"/>
    </xf>
    <xf numFmtId="0" fontId="10" fillId="0" borderId="9" xfId="0" applyFont="1" applyBorder="1" applyAlignment="1">
      <alignment wrapText="1"/>
    </xf>
    <xf numFmtId="168" fontId="13" fillId="2" borderId="2" xfId="0" applyNumberFormat="1" applyFont="1" applyFill="1" applyBorder="1" applyProtection="1">
      <protection locked="0"/>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0" borderId="9" xfId="0" applyFont="1" applyBorder="1" applyAlignment="1">
      <alignment horizontal="left" wrapText="1"/>
    </xf>
    <xf numFmtId="0" fontId="5" fillId="0" borderId="2" xfId="0" applyFont="1" applyBorder="1" applyAlignment="1">
      <alignment horizontal="left" wrapTex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168" fontId="13" fillId="2" borderId="58" xfId="0" applyNumberFormat="1" applyFont="1" applyFill="1" applyBorder="1" applyProtection="1">
      <protection locked="0"/>
    </xf>
    <xf numFmtId="0" fontId="66" fillId="8" borderId="59" xfId="0" applyFont="1" applyFill="1" applyBorder="1" applyAlignment="1">
      <alignment horizontal="center"/>
    </xf>
    <xf numFmtId="0" fontId="66" fillId="8" borderId="11" xfId="0" applyFont="1" applyFill="1" applyBorder="1" applyAlignment="1">
      <alignment horizontal="center"/>
    </xf>
    <xf numFmtId="0" fontId="66" fillId="8" borderId="12" xfId="0" applyFont="1" applyFill="1" applyBorder="1" applyAlignment="1">
      <alignment horizontal="center"/>
    </xf>
    <xf numFmtId="0" fontId="10" fillId="0" borderId="8" xfId="0" applyFont="1" applyBorder="1" applyAlignment="1">
      <alignment horizontal="left" vertical="top" wrapText="1"/>
    </xf>
    <xf numFmtId="0" fontId="10" fillId="0" borderId="0" xfId="0" applyFont="1" applyAlignment="1">
      <alignment horizontal="left" vertical="top" wrapText="1"/>
    </xf>
    <xf numFmtId="10" fontId="9" fillId="3" borderId="19" xfId="0" applyNumberFormat="1" applyFont="1" applyFill="1" applyBorder="1" applyAlignment="1">
      <alignment horizontal="center"/>
    </xf>
    <xf numFmtId="10" fontId="9" fillId="3" borderId="21" xfId="0" applyNumberFormat="1" applyFont="1" applyFill="1" applyBorder="1" applyAlignment="1">
      <alignment horizontal="center"/>
    </xf>
    <xf numFmtId="10" fontId="9" fillId="3" borderId="22" xfId="0" applyNumberFormat="1" applyFont="1" applyFill="1" applyBorder="1" applyAlignment="1">
      <alignment horizontal="center"/>
    </xf>
    <xf numFmtId="10" fontId="9" fillId="3" borderId="24" xfId="0" applyNumberFormat="1" applyFont="1" applyFill="1" applyBorder="1" applyAlignment="1">
      <alignment horizontal="center"/>
    </xf>
    <xf numFmtId="0" fontId="3" fillId="0" borderId="0" xfId="0" applyFont="1" applyAlignment="1">
      <alignment horizontal="center" vertical="top" wrapText="1"/>
    </xf>
    <xf numFmtId="168" fontId="14" fillId="3" borderId="60" xfId="0" applyNumberFormat="1" applyFont="1" applyFill="1" applyBorder="1"/>
    <xf numFmtId="168" fontId="14" fillId="3" borderId="61" xfId="0" applyNumberFormat="1" applyFont="1" applyFill="1" applyBorder="1"/>
    <xf numFmtId="168" fontId="14" fillId="3" borderId="62" xfId="0" applyNumberFormat="1" applyFont="1" applyFill="1" applyBorder="1"/>
    <xf numFmtId="0" fontId="10" fillId="0" borderId="10" xfId="0" applyFont="1" applyBorder="1"/>
    <xf numFmtId="168" fontId="9" fillId="3" borderId="1" xfId="0" applyNumberFormat="1" applyFont="1" applyFill="1" applyBorder="1" applyAlignment="1">
      <alignment horizontal="center"/>
    </xf>
    <xf numFmtId="168" fontId="9" fillId="3" borderId="4" xfId="0" applyNumberFormat="1" applyFont="1" applyFill="1" applyBorder="1" applyAlignment="1">
      <alignment horizontal="center"/>
    </xf>
    <xf numFmtId="168" fontId="9" fillId="3" borderId="9" xfId="0" applyNumberFormat="1" applyFont="1" applyFill="1" applyBorder="1" applyAlignment="1">
      <alignment horizontal="center"/>
    </xf>
    <xf numFmtId="0" fontId="14" fillId="0" borderId="2" xfId="0" applyFont="1" applyBorder="1" applyAlignment="1">
      <alignment horizontal="center" vertical="top" wrapText="1"/>
    </xf>
    <xf numFmtId="0" fontId="9" fillId="0" borderId="6" xfId="0" applyFont="1" applyBorder="1" applyAlignment="1">
      <alignment vertical="top" wrapText="1"/>
    </xf>
    <xf numFmtId="0" fontId="36" fillId="0" borderId="3" xfId="0" applyFont="1" applyBorder="1"/>
    <xf numFmtId="0" fontId="36" fillId="0" borderId="7" xfId="0" applyFont="1" applyBorder="1"/>
    <xf numFmtId="168" fontId="13" fillId="7" borderId="2" xfId="0" applyNumberFormat="1" applyFont="1" applyFill="1" applyBorder="1" applyAlignment="1" applyProtection="1">
      <alignment vertical="center"/>
      <protection locked="0"/>
    </xf>
    <xf numFmtId="0" fontId="4" fillId="0" borderId="2" xfId="0" applyFont="1" applyBorder="1" applyAlignment="1">
      <alignment wrapText="1"/>
    </xf>
    <xf numFmtId="0" fontId="32" fillId="0" borderId="2" xfId="0" applyFont="1" applyBorder="1" applyAlignment="1">
      <alignment wrapText="1"/>
    </xf>
    <xf numFmtId="0" fontId="10" fillId="0" borderId="1" xfId="0" applyFont="1" applyBorder="1" applyAlignment="1">
      <alignment horizontal="left" wrapText="1"/>
    </xf>
    <xf numFmtId="0" fontId="10" fillId="0" borderId="4" xfId="0" applyFont="1" applyBorder="1" applyAlignment="1">
      <alignment horizontal="left" wrapText="1"/>
    </xf>
    <xf numFmtId="0" fontId="10" fillId="0" borderId="9" xfId="0" applyFont="1" applyBorder="1" applyAlignment="1">
      <alignment horizontal="left" wrapText="1"/>
    </xf>
    <xf numFmtId="0" fontId="66" fillId="3" borderId="26" xfId="0" applyFont="1" applyFill="1" applyBorder="1" applyAlignment="1">
      <alignment horizontal="center" vertical="center"/>
    </xf>
    <xf numFmtId="0" fontId="66" fillId="3" borderId="27" xfId="0" applyFont="1" applyFill="1" applyBorder="1" applyAlignment="1">
      <alignment horizontal="center" vertical="center"/>
    </xf>
    <xf numFmtId="0" fontId="14" fillId="0" borderId="2" xfId="0" applyFont="1" applyBorder="1" applyAlignment="1">
      <alignment horizontal="center" wrapText="1"/>
    </xf>
    <xf numFmtId="0" fontId="40" fillId="0" borderId="2" xfId="0" applyFont="1" applyBorder="1"/>
    <xf numFmtId="0" fontId="5" fillId="0" borderId="0" xfId="0" applyFont="1" applyAlignment="1">
      <alignment horizontal="left" wrapText="1"/>
    </xf>
    <xf numFmtId="164" fontId="5" fillId="0" borderId="0" xfId="1" applyFont="1" applyAlignment="1" applyProtection="1">
      <alignment horizontal="left"/>
    </xf>
    <xf numFmtId="0" fontId="0" fillId="0" borderId="0" xfId="0" applyAlignment="1">
      <alignment horizontal="center"/>
    </xf>
    <xf numFmtId="0" fontId="14" fillId="0" borderId="1" xfId="0" applyFont="1" applyBorder="1" applyAlignment="1">
      <alignment horizontal="center" wrapText="1"/>
    </xf>
    <xf numFmtId="0" fontId="14" fillId="0" borderId="4" xfId="0" applyFont="1" applyBorder="1" applyAlignment="1">
      <alignment horizontal="center" wrapText="1"/>
    </xf>
    <xf numFmtId="0" fontId="14" fillId="0" borderId="9" xfId="0" applyFont="1" applyBorder="1" applyAlignment="1">
      <alignment horizontal="center" wrapText="1"/>
    </xf>
    <xf numFmtId="0" fontId="71" fillId="0" borderId="2" xfId="0" applyFont="1" applyBorder="1"/>
    <xf numFmtId="168" fontId="40" fillId="3" borderId="4" xfId="0" applyNumberFormat="1" applyFont="1" applyFill="1" applyBorder="1" applyAlignment="1">
      <alignment horizontal="center"/>
    </xf>
    <xf numFmtId="168" fontId="40" fillId="3" borderId="9" xfId="0" applyNumberFormat="1" applyFont="1" applyFill="1" applyBorder="1" applyAlignment="1">
      <alignment horizontal="center"/>
    </xf>
    <xf numFmtId="0" fontId="12" fillId="0" borderId="0" xfId="0" applyFont="1"/>
    <xf numFmtId="0" fontId="71" fillId="0" borderId="0" xfId="0" applyFont="1"/>
    <xf numFmtId="0" fontId="4" fillId="0" borderId="0" xfId="0" applyFont="1" applyAlignment="1">
      <alignment horizontal="center"/>
    </xf>
    <xf numFmtId="0" fontId="36" fillId="0" borderId="4" xfId="0" applyFont="1" applyBorder="1" applyAlignment="1">
      <alignment horizontal="center"/>
    </xf>
    <xf numFmtId="0" fontId="0" fillId="0" borderId="4" xfId="0" applyBorder="1" applyAlignment="1">
      <alignment horizontal="center"/>
    </xf>
    <xf numFmtId="0" fontId="36" fillId="0" borderId="0" xfId="0" applyFont="1" applyAlignment="1">
      <alignment horizontal="center"/>
    </xf>
    <xf numFmtId="0" fontId="10" fillId="0" borderId="0" xfId="0" applyFont="1" applyAlignment="1">
      <alignment horizontal="center" vertical="center"/>
    </xf>
    <xf numFmtId="0" fontId="10" fillId="0" borderId="18" xfId="0" applyFont="1" applyBorder="1" applyAlignment="1">
      <alignment horizontal="center" vertical="center"/>
    </xf>
    <xf numFmtId="0" fontId="12" fillId="0" borderId="63" xfId="0" applyFont="1" applyBorder="1" applyAlignment="1">
      <alignment horizontal="center" wrapText="1"/>
    </xf>
    <xf numFmtId="0" fontId="14" fillId="0" borderId="14" xfId="0" applyFont="1" applyBorder="1" applyAlignment="1">
      <alignment vertical="top" wrapText="1"/>
    </xf>
    <xf numFmtId="0" fontId="36" fillId="0" borderId="4" xfId="0" applyFont="1" applyBorder="1" applyAlignment="1">
      <alignment vertical="top" wrapText="1"/>
    </xf>
    <xf numFmtId="0" fontId="36" fillId="0" borderId="9" xfId="0" applyFont="1" applyBorder="1" applyAlignment="1">
      <alignment vertical="top" wrapText="1"/>
    </xf>
    <xf numFmtId="168" fontId="13" fillId="5" borderId="2" xfId="0" applyNumberFormat="1" applyFont="1" applyFill="1" applyBorder="1"/>
    <xf numFmtId="0" fontId="72" fillId="0" borderId="0" xfId="0" applyFont="1" applyAlignment="1">
      <alignment horizontal="right" vertical="center" wrapText="1"/>
    </xf>
    <xf numFmtId="0" fontId="67" fillId="0" borderId="0" xfId="0" applyFont="1" applyAlignment="1">
      <alignment vertical="center"/>
    </xf>
    <xf numFmtId="2" fontId="24" fillId="0" borderId="64" xfId="0" applyNumberFormat="1" applyFont="1" applyBorder="1" applyAlignment="1">
      <alignment horizontal="center" vertical="center"/>
    </xf>
    <xf numFmtId="2" fontId="24" fillId="0" borderId="4" xfId="0" applyNumberFormat="1" applyFont="1" applyBorder="1" applyAlignment="1">
      <alignment horizontal="center" vertical="center"/>
    </xf>
    <xf numFmtId="2" fontId="24" fillId="0" borderId="9" xfId="0" applyNumberFormat="1" applyFont="1" applyBorder="1" applyAlignment="1">
      <alignment horizontal="center" vertical="center"/>
    </xf>
    <xf numFmtId="2" fontId="24" fillId="0" borderId="73" xfId="0" applyNumberFormat="1" applyFont="1" applyBorder="1" applyAlignment="1">
      <alignment horizontal="center" vertical="center"/>
    </xf>
    <xf numFmtId="2" fontId="24" fillId="0" borderId="43" xfId="0" applyNumberFormat="1" applyFont="1" applyBorder="1" applyAlignment="1">
      <alignment horizontal="center" vertical="center"/>
    </xf>
    <xf numFmtId="2" fontId="24" fillId="0" borderId="44" xfId="0" applyNumberFormat="1" applyFont="1" applyBorder="1" applyAlignment="1">
      <alignment horizontal="center" vertical="center"/>
    </xf>
    <xf numFmtId="2" fontId="21" fillId="0" borderId="69" xfId="0" applyNumberFormat="1" applyFont="1" applyBorder="1" applyAlignment="1">
      <alignment horizontal="center" vertical="center"/>
    </xf>
    <xf numFmtId="2" fontId="21" fillId="0" borderId="49" xfId="0" applyNumberFormat="1" applyFont="1" applyBorder="1" applyAlignment="1">
      <alignment horizontal="center" vertical="center"/>
    </xf>
    <xf numFmtId="2" fontId="21" fillId="0" borderId="70"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21" fillId="0" borderId="11" xfId="0" applyNumberFormat="1" applyFont="1" applyBorder="1" applyAlignment="1">
      <alignment horizontal="center" vertical="center"/>
    </xf>
    <xf numFmtId="2" fontId="21" fillId="0" borderId="75" xfId="0" applyNumberFormat="1" applyFont="1" applyBorder="1" applyAlignment="1">
      <alignment horizontal="center" vertical="center"/>
    </xf>
    <xf numFmtId="2" fontId="21" fillId="7" borderId="64" xfId="0" applyNumberFormat="1" applyFont="1" applyFill="1" applyBorder="1" applyAlignment="1" applyProtection="1">
      <alignment horizontal="center" vertical="center"/>
      <protection locked="0"/>
    </xf>
    <xf numFmtId="2" fontId="21" fillId="7" borderId="4" xfId="0" applyNumberFormat="1" applyFont="1" applyFill="1" applyBorder="1" applyAlignment="1" applyProtection="1">
      <alignment horizontal="center" vertical="center"/>
      <protection locked="0"/>
    </xf>
    <xf numFmtId="2" fontId="21" fillId="7" borderId="9" xfId="0" applyNumberFormat="1" applyFont="1" applyFill="1" applyBorder="1" applyAlignment="1" applyProtection="1">
      <alignment horizontal="center" vertical="center"/>
      <protection locked="0"/>
    </xf>
    <xf numFmtId="2" fontId="21" fillId="7" borderId="7" xfId="0" applyNumberFormat="1" applyFont="1" applyFill="1" applyBorder="1" applyAlignment="1" applyProtection="1">
      <alignment horizontal="center" vertical="center"/>
      <protection locked="0"/>
    </xf>
    <xf numFmtId="2" fontId="21" fillId="7" borderId="65" xfId="0" applyNumberFormat="1" applyFont="1" applyFill="1" applyBorder="1" applyAlignment="1" applyProtection="1">
      <alignment horizontal="center" vertical="center"/>
      <protection locked="0"/>
    </xf>
    <xf numFmtId="0" fontId="12" fillId="0" borderId="1" xfId="0" applyFont="1" applyBorder="1" applyAlignment="1">
      <alignment horizontal="left" wrapText="1"/>
    </xf>
    <xf numFmtId="0" fontId="12" fillId="0" borderId="4" xfId="0" applyFont="1" applyBorder="1" applyAlignment="1">
      <alignment horizontal="left" wrapText="1"/>
    </xf>
    <xf numFmtId="0" fontId="12" fillId="0" borderId="9" xfId="0" applyFont="1" applyBorder="1" applyAlignment="1">
      <alignment horizontal="left" wrapText="1"/>
    </xf>
    <xf numFmtId="0" fontId="21" fillId="2" borderId="1"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168" fontId="21" fillId="7" borderId="1" xfId="0" applyNumberFormat="1" applyFont="1" applyFill="1" applyBorder="1" applyAlignment="1" applyProtection="1">
      <alignment horizontal="center" vertical="center"/>
      <protection locked="0"/>
    </xf>
    <xf numFmtId="168" fontId="21" fillId="7" borderId="4" xfId="0" applyNumberFormat="1" applyFont="1" applyFill="1" applyBorder="1" applyAlignment="1" applyProtection="1">
      <alignment horizontal="center" vertical="center"/>
      <protection locked="0"/>
    </xf>
    <xf numFmtId="168" fontId="21" fillId="7" borderId="9" xfId="0" applyNumberFormat="1" applyFont="1" applyFill="1" applyBorder="1" applyAlignment="1" applyProtection="1">
      <alignment horizontal="center" vertical="center"/>
      <protection locked="0"/>
    </xf>
    <xf numFmtId="2" fontId="21" fillId="0" borderId="1" xfId="0" applyNumberFormat="1" applyFont="1" applyBorder="1" applyAlignment="1">
      <alignment horizontal="center" vertical="center"/>
    </xf>
    <xf numFmtId="2" fontId="21" fillId="0" borderId="4" xfId="0" applyNumberFormat="1" applyFont="1" applyBorder="1" applyAlignment="1">
      <alignment horizontal="center" vertical="center"/>
    </xf>
    <xf numFmtId="2" fontId="21" fillId="0" borderId="66" xfId="0" applyNumberFormat="1" applyFont="1" applyBorder="1" applyAlignment="1">
      <alignment horizontal="center" vertical="center"/>
    </xf>
    <xf numFmtId="168" fontId="21" fillId="0" borderId="64" xfId="0" applyNumberFormat="1" applyFont="1" applyBorder="1" applyAlignment="1">
      <alignment horizontal="center" vertical="center"/>
    </xf>
    <xf numFmtId="168" fontId="21" fillId="0" borderId="4" xfId="0" applyNumberFormat="1" applyFont="1" applyBorder="1" applyAlignment="1">
      <alignment horizontal="center" vertical="center"/>
    </xf>
    <xf numFmtId="168" fontId="21" fillId="0" borderId="66"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6" xfId="0" applyFont="1" applyBorder="1" applyAlignment="1">
      <alignment horizontal="center"/>
    </xf>
    <xf numFmtId="0" fontId="21" fillId="0" borderId="3" xfId="0" applyFont="1" applyBorder="1" applyAlignment="1">
      <alignment horizontal="center"/>
    </xf>
    <xf numFmtId="0" fontId="21" fillId="0" borderId="74" xfId="0" applyFont="1" applyBorder="1" applyAlignment="1">
      <alignment horizontal="center"/>
    </xf>
    <xf numFmtId="168" fontId="21" fillId="0" borderId="80" xfId="0" applyNumberFormat="1" applyFont="1" applyBorder="1" applyAlignment="1">
      <alignment horizontal="center" vertical="center"/>
    </xf>
    <xf numFmtId="168" fontId="21" fillId="0" borderId="49" xfId="0" applyNumberFormat="1" applyFont="1" applyBorder="1" applyAlignment="1">
      <alignment horizontal="center" vertical="center"/>
    </xf>
    <xf numFmtId="168" fontId="21" fillId="0" borderId="81" xfId="0" applyNumberFormat="1" applyFont="1" applyBorder="1" applyAlignment="1">
      <alignment horizontal="center" vertical="center"/>
    </xf>
    <xf numFmtId="168" fontId="21" fillId="0" borderId="17" xfId="0" applyNumberFormat="1" applyFont="1" applyBorder="1" applyAlignment="1">
      <alignment horizontal="center" vertical="center"/>
    </xf>
    <xf numFmtId="168" fontId="21" fillId="0" borderId="0" xfId="0" applyNumberFormat="1" applyFont="1" applyAlignment="1">
      <alignment horizontal="center" vertical="center"/>
    </xf>
    <xf numFmtId="168" fontId="21" fillId="0" borderId="18" xfId="0" applyNumberFormat="1" applyFont="1" applyBorder="1" applyAlignment="1">
      <alignment horizontal="center" vertical="center"/>
    </xf>
    <xf numFmtId="168" fontId="21" fillId="0" borderId="79" xfId="0" applyNumberFormat="1" applyFont="1" applyBorder="1" applyAlignment="1">
      <alignment horizontal="center" vertical="center"/>
    </xf>
    <xf numFmtId="168" fontId="21" fillId="0" borderId="3" xfId="0" applyNumberFormat="1" applyFont="1" applyBorder="1" applyAlignment="1">
      <alignment horizontal="center" vertical="center"/>
    </xf>
    <xf numFmtId="168" fontId="21" fillId="0" borderId="74" xfId="0" applyNumberFormat="1" applyFont="1" applyBorder="1" applyAlignment="1">
      <alignment horizontal="center" vertical="center"/>
    </xf>
    <xf numFmtId="2" fontId="21" fillId="0" borderId="2" xfId="0" applyNumberFormat="1" applyFont="1" applyBorder="1" applyAlignment="1">
      <alignment horizontal="center" vertical="center"/>
    </xf>
    <xf numFmtId="168" fontId="21" fillId="0" borderId="84" xfId="0" applyNumberFormat="1" applyFont="1" applyBorder="1" applyAlignment="1">
      <alignment horizontal="center" vertical="center"/>
    </xf>
    <xf numFmtId="168" fontId="21" fillId="0" borderId="2" xfId="0" applyNumberFormat="1" applyFont="1" applyBorder="1" applyAlignment="1">
      <alignment horizontal="center" vertical="center"/>
    </xf>
    <xf numFmtId="168" fontId="21" fillId="0" borderId="85" xfId="0" applyNumberFormat="1" applyFont="1" applyBorder="1" applyAlignment="1">
      <alignment horizontal="center" vertical="center"/>
    </xf>
    <xf numFmtId="2" fontId="21" fillId="0" borderId="65" xfId="0" applyNumberFormat="1" applyFont="1" applyBorder="1" applyAlignment="1">
      <alignment horizontal="center" vertical="center"/>
    </xf>
    <xf numFmtId="2" fontId="21" fillId="0" borderId="6" xfId="0" applyNumberFormat="1" applyFont="1" applyBorder="1" applyAlignment="1">
      <alignment horizontal="center" vertical="center"/>
    </xf>
    <xf numFmtId="168" fontId="21" fillId="0" borderId="73" xfId="0" applyNumberFormat="1" applyFont="1" applyBorder="1" applyAlignment="1">
      <alignment horizontal="center" vertical="center"/>
    </xf>
    <xf numFmtId="168" fontId="21" fillId="0" borderId="43" xfId="0" applyNumberFormat="1" applyFont="1" applyBorder="1" applyAlignment="1">
      <alignment horizontal="center" vertical="center"/>
    </xf>
    <xf numFmtId="168" fontId="21" fillId="0" borderId="83" xfId="0" applyNumberFormat="1" applyFont="1" applyBorder="1" applyAlignment="1">
      <alignment horizontal="center" vertical="center"/>
    </xf>
    <xf numFmtId="168" fontId="21" fillId="0" borderId="86" xfId="0" applyNumberFormat="1" applyFont="1" applyBorder="1" applyAlignment="1">
      <alignment horizontal="center" vertical="center"/>
    </xf>
    <xf numFmtId="168" fontId="21" fillId="0" borderId="31" xfId="0" applyNumberFormat="1" applyFont="1" applyBorder="1" applyAlignment="1">
      <alignment horizontal="center" vertical="center"/>
    </xf>
    <xf numFmtId="168" fontId="21" fillId="0" borderId="87" xfId="0" applyNumberFormat="1" applyFont="1" applyBorder="1" applyAlignment="1">
      <alignment horizontal="center" vertical="center"/>
    </xf>
    <xf numFmtId="0" fontId="21" fillId="0" borderId="6"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4" fillId="2" borderId="1"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69"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70" xfId="0" applyFont="1" applyFill="1" applyBorder="1" applyAlignment="1" applyProtection="1">
      <alignment horizontal="center" vertical="center"/>
      <protection locked="0"/>
    </xf>
    <xf numFmtId="0" fontId="12" fillId="0" borderId="1" xfId="0" applyFont="1" applyBorder="1" applyAlignment="1">
      <alignment horizontal="left"/>
    </xf>
    <xf numFmtId="0" fontId="12" fillId="0" borderId="4" xfId="0" applyFont="1" applyBorder="1" applyAlignment="1">
      <alignment horizontal="left"/>
    </xf>
    <xf numFmtId="0" fontId="12" fillId="0" borderId="9" xfId="0" applyFont="1" applyBorder="1" applyAlignment="1">
      <alignment horizontal="left"/>
    </xf>
    <xf numFmtId="0" fontId="21" fillId="2" borderId="7"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168" fontId="21" fillId="7" borderId="7" xfId="0" applyNumberFormat="1" applyFont="1" applyFill="1" applyBorder="1" applyAlignment="1" applyProtection="1">
      <alignment horizontal="center" vertical="center"/>
      <protection locked="0"/>
    </xf>
    <xf numFmtId="168" fontId="21" fillId="7" borderId="65" xfId="0" applyNumberFormat="1" applyFont="1" applyFill="1" applyBorder="1" applyAlignment="1" applyProtection="1">
      <alignment horizontal="center" vertical="center"/>
      <protection locked="0"/>
    </xf>
    <xf numFmtId="0" fontId="21" fillId="0" borderId="1" xfId="0" applyFont="1" applyBorder="1" applyAlignment="1">
      <alignment horizontal="center"/>
    </xf>
    <xf numFmtId="0" fontId="21" fillId="0" borderId="4" xfId="0" applyFont="1" applyBorder="1" applyAlignment="1">
      <alignment horizontal="center"/>
    </xf>
    <xf numFmtId="0" fontId="21" fillId="0" borderId="66" xfId="0" applyFont="1" applyBorder="1" applyAlignment="1">
      <alignment horizontal="center"/>
    </xf>
    <xf numFmtId="0" fontId="21" fillId="0" borderId="1" xfId="0" applyFont="1" applyBorder="1" applyAlignment="1">
      <alignment horizontal="left"/>
    </xf>
    <xf numFmtId="0" fontId="21" fillId="0" borderId="4" xfId="0" applyFont="1" applyBorder="1" applyAlignment="1">
      <alignment horizontal="left"/>
    </xf>
    <xf numFmtId="0" fontId="21" fillId="0" borderId="9" xfId="0" applyFont="1" applyBorder="1" applyAlignment="1">
      <alignment horizontal="left"/>
    </xf>
    <xf numFmtId="166" fontId="21" fillId="0" borderId="82" xfId="0" applyNumberFormat="1" applyFont="1" applyBorder="1" applyAlignment="1">
      <alignment horizontal="center" vertical="center"/>
    </xf>
    <xf numFmtId="166" fontId="21" fillId="0" borderId="43" xfId="0" applyNumberFormat="1" applyFont="1" applyBorder="1" applyAlignment="1">
      <alignment horizontal="center" vertical="center"/>
    </xf>
    <xf numFmtId="166" fontId="21" fillId="0" borderId="83" xfId="0" applyNumberFormat="1" applyFont="1" applyBorder="1" applyAlignment="1">
      <alignment horizontal="center" vertical="center"/>
    </xf>
    <xf numFmtId="168" fontId="21" fillId="0" borderId="77" xfId="0" applyNumberFormat="1" applyFont="1" applyBorder="1" applyAlignment="1">
      <alignment horizontal="center" vertical="center"/>
    </xf>
    <xf numFmtId="0" fontId="5" fillId="4" borderId="77" xfId="0" applyFont="1" applyFill="1" applyBorder="1" applyAlignment="1">
      <alignment horizontal="center" vertical="center"/>
    </xf>
    <xf numFmtId="0" fontId="4" fillId="0" borderId="77" xfId="0" applyFont="1" applyBorder="1" applyAlignment="1">
      <alignment horizontal="center" vertical="center"/>
    </xf>
    <xf numFmtId="2" fontId="21" fillId="0" borderId="77" xfId="0" applyNumberFormat="1" applyFont="1" applyBorder="1" applyAlignment="1">
      <alignment horizontal="center" vertical="center"/>
    </xf>
    <xf numFmtId="0" fontId="24" fillId="2" borderId="65" xfId="0" applyFont="1" applyFill="1" applyBorder="1" applyAlignment="1" applyProtection="1">
      <alignment horizontal="center" vertical="center"/>
      <protection locked="0"/>
    </xf>
    <xf numFmtId="0" fontId="5" fillId="0" borderId="37" xfId="0" applyFont="1" applyBorder="1" applyAlignment="1">
      <alignment horizontal="center"/>
    </xf>
    <xf numFmtId="0" fontId="4" fillId="0" borderId="5" xfId="0" applyFont="1" applyBorder="1"/>
    <xf numFmtId="0" fontId="4" fillId="0" borderId="38" xfId="0" applyFont="1" applyBorder="1"/>
    <xf numFmtId="49" fontId="12" fillId="0" borderId="80" xfId="0" quotePrefix="1" applyNumberFormat="1" applyFont="1" applyBorder="1" applyAlignment="1">
      <alignment horizontal="center"/>
    </xf>
    <xf numFmtId="49" fontId="12" fillId="0" borderId="49" xfId="0" quotePrefix="1" applyNumberFormat="1" applyFont="1" applyBorder="1" applyAlignment="1">
      <alignment horizontal="center"/>
    </xf>
    <xf numFmtId="49" fontId="12" fillId="0" borderId="81" xfId="0" quotePrefix="1" applyNumberFormat="1" applyFont="1" applyBorder="1" applyAlignment="1">
      <alignment horizontal="center"/>
    </xf>
    <xf numFmtId="0" fontId="5" fillId="0" borderId="14" xfId="0" applyFont="1" applyBorder="1" applyAlignment="1">
      <alignment horizontal="center"/>
    </xf>
    <xf numFmtId="0" fontId="0" fillId="0" borderId="69" xfId="0" applyBorder="1"/>
    <xf numFmtId="0" fontId="0" fillId="0" borderId="49" xfId="0" applyBorder="1"/>
    <xf numFmtId="0" fontId="0" fillId="0" borderId="81" xfId="0" applyBorder="1"/>
    <xf numFmtId="0" fontId="12" fillId="0" borderId="2" xfId="0" applyFont="1" applyBorder="1" applyAlignment="1">
      <alignment horizontal="center" vertical="top" wrapText="1"/>
    </xf>
    <xf numFmtId="0" fontId="29" fillId="0" borderId="2" xfId="0" applyFont="1" applyBorder="1"/>
    <xf numFmtId="168" fontId="21" fillId="0" borderId="76" xfId="0" applyNumberFormat="1" applyFont="1" applyBorder="1" applyAlignment="1">
      <alignment horizontal="center" vertical="center"/>
    </xf>
    <xf numFmtId="168" fontId="21" fillId="0" borderId="78" xfId="0" applyNumberFormat="1" applyFont="1" applyBorder="1" applyAlignment="1">
      <alignment horizontal="center" vertical="center"/>
    </xf>
    <xf numFmtId="168" fontId="21" fillId="0" borderId="37" xfId="0" applyNumberFormat="1" applyFont="1" applyBorder="1" applyAlignment="1">
      <alignment horizontal="center" vertical="center"/>
    </xf>
    <xf numFmtId="168" fontId="21" fillId="0" borderId="5" xfId="0" applyNumberFormat="1" applyFont="1" applyBorder="1" applyAlignment="1">
      <alignment horizontal="center" vertical="center"/>
    </xf>
    <xf numFmtId="168" fontId="21" fillId="0" borderId="38" xfId="0" applyNumberFormat="1" applyFont="1" applyBorder="1" applyAlignment="1">
      <alignment horizontal="center" vertical="center"/>
    </xf>
    <xf numFmtId="0" fontId="29" fillId="0" borderId="1" xfId="0" applyFont="1" applyBorder="1"/>
    <xf numFmtId="0" fontId="12" fillId="0" borderId="88" xfId="0" applyFont="1" applyBorder="1" applyAlignment="1">
      <alignment horizontal="center" vertical="top" wrapText="1"/>
    </xf>
    <xf numFmtId="0" fontId="12" fillId="0" borderId="89" xfId="0" applyFont="1" applyBorder="1"/>
    <xf numFmtId="0" fontId="12" fillId="0" borderId="90" xfId="0" applyFont="1" applyBorder="1"/>
    <xf numFmtId="49" fontId="6" fillId="0" borderId="15" xfId="0" applyNumberFormat="1" applyFont="1" applyBorder="1" applyAlignment="1">
      <alignment horizontal="center"/>
    </xf>
    <xf numFmtId="49" fontId="6" fillId="0" borderId="11" xfId="0" applyNumberFormat="1" applyFont="1" applyBorder="1" applyAlignment="1">
      <alignment horizontal="center"/>
    </xf>
    <xf numFmtId="49" fontId="6" fillId="0" borderId="16" xfId="0" applyNumberFormat="1" applyFont="1" applyBorder="1" applyAlignment="1">
      <alignment horizontal="center"/>
    </xf>
    <xf numFmtId="0" fontId="0" fillId="0" borderId="5" xfId="0" applyBorder="1" applyAlignment="1">
      <alignment horizontal="center"/>
    </xf>
    <xf numFmtId="0" fontId="0" fillId="0" borderId="13" xfId="0" applyBorder="1" applyAlignment="1">
      <alignment horizontal="center"/>
    </xf>
    <xf numFmtId="49" fontId="12" fillId="0" borderId="69" xfId="0" quotePrefix="1" applyNumberFormat="1" applyFont="1" applyBorder="1" applyAlignment="1">
      <alignment horizontal="center"/>
    </xf>
    <xf numFmtId="49" fontId="12" fillId="0" borderId="70" xfId="0" quotePrefix="1" applyNumberFormat="1" applyFont="1" applyBorder="1" applyAlignment="1">
      <alignment horizontal="center"/>
    </xf>
    <xf numFmtId="0" fontId="5" fillId="0" borderId="59" xfId="0" applyFont="1" applyBorder="1" applyAlignment="1">
      <alignment horizontal="left"/>
    </xf>
    <xf numFmtId="0" fontId="5" fillId="0" borderId="11" xfId="0" applyFont="1" applyBorder="1" applyAlignment="1">
      <alignment horizontal="left"/>
    </xf>
    <xf numFmtId="0" fontId="5" fillId="0" borderId="16" xfId="0" applyFont="1" applyBorder="1" applyAlignment="1">
      <alignment horizontal="left"/>
    </xf>
    <xf numFmtId="49" fontId="0" fillId="0" borderId="69" xfId="0" applyNumberFormat="1" applyBorder="1"/>
    <xf numFmtId="49" fontId="0" fillId="0" borderId="49" xfId="0" applyNumberFormat="1" applyBorder="1"/>
    <xf numFmtId="49" fontId="0" fillId="0" borderId="70" xfId="0" applyNumberFormat="1" applyBorder="1"/>
    <xf numFmtId="0" fontId="12" fillId="0" borderId="69" xfId="0" applyFont="1" applyBorder="1" applyAlignment="1">
      <alignment vertical="top" wrapText="1"/>
    </xf>
    <xf numFmtId="0" fontId="12" fillId="0" borderId="49" xfId="0" applyFont="1" applyBorder="1" applyAlignment="1">
      <alignment vertical="top" wrapText="1"/>
    </xf>
    <xf numFmtId="0" fontId="12" fillId="0" borderId="70" xfId="0" applyFont="1" applyBorder="1" applyAlignment="1">
      <alignment vertical="top" wrapText="1"/>
    </xf>
    <xf numFmtId="0" fontId="5" fillId="0" borderId="5" xfId="0" applyFont="1" applyBorder="1" applyAlignment="1">
      <alignment horizontal="center"/>
    </xf>
    <xf numFmtId="0" fontId="5" fillId="0" borderId="13" xfId="0" applyFont="1" applyBorder="1" applyAlignment="1">
      <alignment horizontal="center"/>
    </xf>
    <xf numFmtId="0" fontId="4" fillId="0" borderId="0" xfId="0" applyFont="1" applyAlignment="1">
      <alignment horizontal="center"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168" fontId="21" fillId="0" borderId="16" xfId="0" applyNumberFormat="1" applyFont="1" applyBorder="1" applyAlignment="1" applyProtection="1">
      <alignment horizontal="center" vertical="center"/>
      <protection locked="0"/>
    </xf>
    <xf numFmtId="168" fontId="21" fillId="0" borderId="77" xfId="0" applyNumberFormat="1" applyFont="1" applyBorder="1" applyAlignment="1" applyProtection="1">
      <alignment horizontal="center" vertical="center"/>
      <protection locked="0"/>
    </xf>
    <xf numFmtId="0" fontId="21" fillId="4" borderId="11" xfId="0" applyFont="1" applyFill="1" applyBorder="1" applyAlignment="1">
      <alignment horizontal="center" vertical="center"/>
    </xf>
    <xf numFmtId="9" fontId="21" fillId="2" borderId="1" xfId="0" applyNumberFormat="1" applyFont="1" applyFill="1" applyBorder="1" applyAlignment="1" applyProtection="1">
      <alignment horizontal="center" vertical="center"/>
      <protection locked="0"/>
    </xf>
    <xf numFmtId="9" fontId="21" fillId="2" borderId="4" xfId="0" applyNumberFormat="1" applyFont="1" applyFill="1" applyBorder="1" applyAlignment="1" applyProtection="1">
      <alignment horizontal="center" vertical="center"/>
      <protection locked="0"/>
    </xf>
    <xf numFmtId="9" fontId="21" fillId="2" borderId="9" xfId="0" applyNumberFormat="1" applyFont="1" applyFill="1" applyBorder="1" applyAlignment="1" applyProtection="1">
      <alignment horizontal="center" vertical="center"/>
      <protection locked="0"/>
    </xf>
    <xf numFmtId="9" fontId="21" fillId="2" borderId="58" xfId="0" applyNumberFormat="1" applyFont="1" applyFill="1" applyBorder="1" applyAlignment="1" applyProtection="1">
      <alignment horizontal="center" vertical="center" wrapText="1"/>
      <protection locked="0"/>
    </xf>
    <xf numFmtId="9" fontId="0" fillId="2" borderId="58" xfId="0" applyNumberForma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15" fillId="0" borderId="10" xfId="0" applyFont="1" applyBorder="1" applyAlignment="1">
      <alignment horizontal="center" vertical="top" wrapText="1"/>
    </xf>
    <xf numFmtId="0" fontId="15" fillId="0" borderId="6" xfId="0" applyFont="1" applyBorder="1" applyAlignment="1">
      <alignment horizontal="center" vertical="top" wrapText="1"/>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21" fillId="2" borderId="6" xfId="0" applyFont="1" applyFill="1" applyBorder="1" applyAlignment="1">
      <alignment vertical="top" wrapText="1"/>
    </xf>
    <xf numFmtId="0" fontId="32" fillId="2" borderId="3" xfId="0" applyFont="1" applyFill="1" applyBorder="1"/>
    <xf numFmtId="0" fontId="21" fillId="0" borderId="14" xfId="0" applyFont="1" applyBorder="1" applyAlignment="1">
      <alignment vertical="top" wrapText="1"/>
    </xf>
    <xf numFmtId="0" fontId="21" fillId="4" borderId="1" xfId="0" applyFont="1" applyFill="1" applyBorder="1" applyAlignment="1">
      <alignment horizontal="left" vertical="top" wrapText="1"/>
    </xf>
    <xf numFmtId="0" fontId="21" fillId="4" borderId="4" xfId="0" applyFont="1" applyFill="1" applyBorder="1" applyAlignment="1">
      <alignment horizontal="left" vertical="top" wrapText="1"/>
    </xf>
    <xf numFmtId="9" fontId="21" fillId="2" borderId="1" xfId="0" applyNumberFormat="1" applyFont="1" applyFill="1" applyBorder="1" applyAlignment="1" applyProtection="1">
      <alignment horizontal="center" vertical="center" wrapText="1"/>
      <protection locked="0"/>
    </xf>
    <xf numFmtId="9" fontId="21" fillId="2" borderId="4" xfId="0" applyNumberFormat="1" applyFont="1" applyFill="1" applyBorder="1" applyAlignment="1" applyProtection="1">
      <alignment horizontal="center" vertical="center" wrapText="1"/>
      <protection locked="0"/>
    </xf>
    <xf numFmtId="9" fontId="21" fillId="2" borderId="9" xfId="0" applyNumberFormat="1" applyFont="1" applyFill="1" applyBorder="1" applyAlignment="1" applyProtection="1">
      <alignment horizontal="center" vertical="center" wrapText="1"/>
      <protection locked="0"/>
    </xf>
    <xf numFmtId="0" fontId="5" fillId="0" borderId="15" xfId="0" applyFont="1" applyBorder="1" applyAlignment="1">
      <alignment horizontal="left"/>
    </xf>
    <xf numFmtId="0" fontId="21" fillId="0" borderId="1" xfId="0" applyFont="1" applyBorder="1" applyAlignment="1">
      <alignment horizontal="left" vertical="top" wrapText="1"/>
    </xf>
    <xf numFmtId="0" fontId="21" fillId="0" borderId="4" xfId="0" applyFont="1" applyBorder="1" applyAlignment="1">
      <alignment horizontal="left" vertical="top" wrapText="1"/>
    </xf>
    <xf numFmtId="2" fontId="21" fillId="0" borderId="3" xfId="0" applyNumberFormat="1" applyFont="1" applyBorder="1" applyAlignment="1">
      <alignment horizontal="center" vertical="center"/>
    </xf>
    <xf numFmtId="2" fontId="21" fillId="0" borderId="74"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21" fillId="0" borderId="58" xfId="0" applyFont="1" applyBorder="1" applyAlignment="1">
      <alignment vertical="top" wrapText="1"/>
    </xf>
    <xf numFmtId="0" fontId="0" fillId="0" borderId="58" xfId="0" applyBorder="1"/>
    <xf numFmtId="0" fontId="0" fillId="0" borderId="14" xfId="0" applyBorder="1"/>
    <xf numFmtId="0" fontId="21" fillId="2" borderId="43" xfId="0" applyFont="1" applyFill="1" applyBorder="1" applyAlignment="1" applyProtection="1">
      <alignment horizontal="center" vertical="center" wrapText="1"/>
      <protection locked="0"/>
    </xf>
    <xf numFmtId="2" fontId="21" fillId="0" borderId="58" xfId="0" applyNumberFormat="1" applyFont="1" applyBorder="1" applyAlignment="1">
      <alignment horizontal="center" vertical="center"/>
    </xf>
    <xf numFmtId="2" fontId="21" fillId="0" borderId="14" xfId="0" applyNumberFormat="1" applyFont="1" applyBorder="1" applyAlignment="1">
      <alignment horizontal="center" vertical="center"/>
    </xf>
    <xf numFmtId="0" fontId="21" fillId="0" borderId="2" xfId="0" applyFont="1" applyBorder="1" applyAlignment="1">
      <alignment vertical="top" wrapText="1"/>
    </xf>
    <xf numFmtId="0" fontId="0" fillId="0" borderId="1" xfId="0" applyBorder="1"/>
    <xf numFmtId="0" fontId="21" fillId="2" borderId="0" xfId="0" applyFont="1" applyFill="1" applyAlignment="1" applyProtection="1">
      <alignment horizontal="center" vertical="center"/>
      <protection locked="0"/>
    </xf>
    <xf numFmtId="168" fontId="21" fillId="7" borderId="0" xfId="0" applyNumberFormat="1" applyFont="1" applyFill="1" applyAlignment="1" applyProtection="1">
      <alignment horizontal="center" vertical="center"/>
      <protection locked="0"/>
    </xf>
    <xf numFmtId="168" fontId="21" fillId="7" borderId="10" xfId="0" applyNumberFormat="1"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169" fontId="21" fillId="0" borderId="1" xfId="0" applyNumberFormat="1" applyFont="1" applyBorder="1" applyAlignment="1">
      <alignment horizontal="center" vertical="center"/>
    </xf>
    <xf numFmtId="169" fontId="21" fillId="0" borderId="4" xfId="0" applyNumberFormat="1" applyFont="1" applyBorder="1" applyAlignment="1">
      <alignment horizontal="center" vertical="center"/>
    </xf>
    <xf numFmtId="169" fontId="21" fillId="0" borderId="66" xfId="0" applyNumberFormat="1" applyFont="1" applyBorder="1" applyAlignment="1">
      <alignment horizontal="center" vertical="center"/>
    </xf>
    <xf numFmtId="0" fontId="12" fillId="0" borderId="8" xfId="0" applyFont="1" applyBorder="1" applyAlignment="1">
      <alignment horizontal="left" wrapText="1"/>
    </xf>
    <xf numFmtId="0" fontId="12" fillId="0" borderId="0" xfId="0" applyFont="1" applyAlignment="1">
      <alignment horizontal="left" wrapText="1"/>
    </xf>
    <xf numFmtId="0" fontId="12" fillId="0" borderId="6" xfId="0" applyFont="1" applyBorder="1" applyAlignment="1">
      <alignment horizontal="left" wrapText="1"/>
    </xf>
    <xf numFmtId="0" fontId="12" fillId="0" borderId="3" xfId="0" applyFont="1" applyBorder="1" applyAlignment="1">
      <alignment horizontal="left" wrapText="1"/>
    </xf>
    <xf numFmtId="2" fontId="21" fillId="0" borderId="8" xfId="0" applyNumberFormat="1" applyFont="1" applyBorder="1" applyAlignment="1">
      <alignment horizontal="center" vertical="center"/>
    </xf>
    <xf numFmtId="2" fontId="21" fillId="0" borderId="0" xfId="0" applyNumberFormat="1" applyFont="1" applyAlignment="1">
      <alignment horizontal="center" vertical="center"/>
    </xf>
    <xf numFmtId="2" fontId="21" fillId="0" borderId="18" xfId="0" applyNumberFormat="1" applyFont="1" applyBorder="1" applyAlignment="1">
      <alignment horizontal="center" vertical="center"/>
    </xf>
    <xf numFmtId="2" fontId="21" fillId="7" borderId="17" xfId="0" applyNumberFormat="1" applyFont="1" applyFill="1" applyBorder="1" applyAlignment="1" applyProtection="1">
      <alignment horizontal="center" vertical="center"/>
      <protection locked="0"/>
    </xf>
    <xf numFmtId="2" fontId="21" fillId="7" borderId="0" xfId="0" applyNumberFormat="1" applyFont="1" applyFill="1" applyAlignment="1" applyProtection="1">
      <alignment horizontal="center" vertical="center"/>
      <protection locked="0"/>
    </xf>
    <xf numFmtId="2" fontId="21" fillId="7" borderId="10" xfId="0" applyNumberFormat="1" applyFont="1" applyFill="1" applyBorder="1" applyAlignment="1" applyProtection="1">
      <alignment horizontal="center" vertical="center"/>
      <protection locked="0"/>
    </xf>
    <xf numFmtId="169" fontId="21" fillId="0" borderId="65" xfId="0" applyNumberFormat="1" applyFont="1" applyBorder="1" applyAlignment="1">
      <alignment horizontal="center" vertical="center"/>
    </xf>
    <xf numFmtId="169" fontId="21" fillId="0" borderId="6" xfId="0" applyNumberFormat="1" applyFont="1" applyBorder="1" applyAlignment="1">
      <alignment horizontal="center" vertical="center"/>
    </xf>
    <xf numFmtId="169" fontId="21" fillId="0" borderId="15" xfId="0" applyNumberFormat="1" applyFont="1" applyBorder="1" applyAlignment="1">
      <alignment horizontal="center" vertical="center"/>
    </xf>
    <xf numFmtId="169" fontId="21" fillId="0" borderId="11" xfId="0" applyNumberFormat="1" applyFont="1" applyBorder="1" applyAlignment="1">
      <alignment horizontal="center" vertical="center"/>
    </xf>
    <xf numFmtId="169" fontId="21" fillId="0" borderId="75" xfId="0" applyNumberFormat="1" applyFont="1" applyBorder="1" applyAlignment="1">
      <alignment horizontal="center" vertical="center"/>
    </xf>
    <xf numFmtId="0" fontId="67" fillId="3" borderId="26" xfId="0" applyFont="1" applyFill="1" applyBorder="1" applyAlignment="1">
      <alignment horizontal="center" vertical="center"/>
    </xf>
    <xf numFmtId="0" fontId="67" fillId="3" borderId="27" xfId="0" applyFont="1" applyFill="1" applyBorder="1" applyAlignment="1">
      <alignment horizontal="center" vertical="center"/>
    </xf>
    <xf numFmtId="0" fontId="21" fillId="2" borderId="3" xfId="0" applyFont="1" applyFill="1" applyBorder="1" applyAlignment="1" applyProtection="1">
      <alignment horizontal="center" vertical="center"/>
      <protection locked="0"/>
    </xf>
    <xf numFmtId="168" fontId="21" fillId="7" borderId="3" xfId="0" applyNumberFormat="1" applyFont="1" applyFill="1" applyBorder="1" applyAlignment="1" applyProtection="1">
      <alignment horizontal="center" vertical="center"/>
      <protection locked="0"/>
    </xf>
    <xf numFmtId="169" fontId="21" fillId="0" borderId="8" xfId="0" applyNumberFormat="1" applyFont="1" applyBorder="1" applyAlignment="1">
      <alignment horizontal="center" vertical="center"/>
    </xf>
    <xf numFmtId="169" fontId="21" fillId="0" borderId="0" xfId="0" applyNumberFormat="1" applyFont="1" applyAlignment="1">
      <alignment horizontal="center" vertical="center"/>
    </xf>
    <xf numFmtId="169" fontId="21" fillId="0" borderId="18" xfId="0" applyNumberFormat="1" applyFont="1" applyBorder="1" applyAlignment="1">
      <alignment horizontal="center" vertical="center"/>
    </xf>
    <xf numFmtId="169" fontId="21" fillId="0" borderId="3" xfId="0" applyNumberFormat="1" applyFont="1" applyBorder="1" applyAlignment="1">
      <alignment horizontal="center" vertical="center"/>
    </xf>
    <xf numFmtId="169" fontId="21" fillId="0" borderId="74" xfId="0" applyNumberFormat="1" applyFont="1" applyBorder="1" applyAlignment="1">
      <alignment horizontal="center" vertical="center"/>
    </xf>
    <xf numFmtId="0" fontId="28" fillId="0" borderId="5" xfId="0" applyFont="1" applyBorder="1" applyAlignment="1">
      <alignment horizontal="center" vertical="top" wrapText="1"/>
    </xf>
    <xf numFmtId="0" fontId="28" fillId="0" borderId="5" xfId="0" applyFont="1" applyBorder="1"/>
    <xf numFmtId="0" fontId="28" fillId="0" borderId="13" xfId="0" applyFont="1" applyBorder="1"/>
    <xf numFmtId="0" fontId="4" fillId="0" borderId="0" xfId="0" applyFont="1"/>
    <xf numFmtId="0" fontId="4" fillId="0" borderId="10" xfId="0" applyFont="1" applyBorder="1"/>
    <xf numFmtId="2" fontId="24" fillId="0" borderId="16" xfId="0" applyNumberFormat="1" applyFont="1" applyBorder="1" applyAlignment="1">
      <alignment horizontal="center" vertical="center"/>
    </xf>
    <xf numFmtId="2" fontId="24" fillId="0" borderId="77" xfId="0" applyNumberFormat="1" applyFont="1" applyBorder="1" applyAlignment="1">
      <alignment horizontal="center" vertical="center"/>
    </xf>
    <xf numFmtId="2" fontId="24" fillId="0" borderId="91" xfId="0" applyNumberFormat="1" applyFont="1" applyBorder="1" applyAlignment="1">
      <alignment horizontal="center" vertical="center"/>
    </xf>
    <xf numFmtId="169" fontId="21" fillId="0" borderId="2" xfId="0" applyNumberFormat="1" applyFont="1" applyBorder="1" applyAlignment="1">
      <alignment horizontal="center" vertical="center"/>
    </xf>
    <xf numFmtId="49" fontId="6" fillId="0" borderId="75" xfId="0" applyNumberFormat="1" applyFont="1" applyBorder="1" applyAlignment="1">
      <alignment horizontal="center"/>
    </xf>
    <xf numFmtId="169" fontId="21" fillId="0" borderId="5" xfId="0" applyNumberFormat="1" applyFont="1" applyBorder="1" applyAlignment="1">
      <alignment horizontal="center" vertical="center"/>
    </xf>
    <xf numFmtId="169" fontId="21" fillId="0" borderId="38" xfId="0" applyNumberFormat="1" applyFont="1" applyBorder="1" applyAlignment="1">
      <alignment horizontal="center" vertical="center"/>
    </xf>
    <xf numFmtId="0" fontId="5" fillId="0" borderId="59" xfId="0" applyFont="1" applyBorder="1" applyAlignment="1">
      <alignment horizontal="left" vertical="top" wrapText="1"/>
    </xf>
    <xf numFmtId="0" fontId="5" fillId="0" borderId="16" xfId="0" applyFont="1" applyBorder="1" applyAlignment="1">
      <alignment horizontal="left" vertical="top" wrapText="1"/>
    </xf>
    <xf numFmtId="168" fontId="21" fillId="2" borderId="5" xfId="0" applyNumberFormat="1" applyFont="1" applyFill="1" applyBorder="1" applyAlignment="1" applyProtection="1">
      <alignment horizontal="center" vertical="center"/>
      <protection locked="0"/>
    </xf>
    <xf numFmtId="168" fontId="21" fillId="7" borderId="13" xfId="0" applyNumberFormat="1" applyFont="1" applyFill="1" applyBorder="1" applyAlignment="1" applyProtection="1">
      <alignment horizontal="center" vertical="center"/>
      <protection locked="0"/>
    </xf>
    <xf numFmtId="168" fontId="21" fillId="0" borderId="92" xfId="0" applyNumberFormat="1" applyFont="1" applyBorder="1" applyAlignment="1">
      <alignment horizontal="center" vertical="center"/>
    </xf>
    <xf numFmtId="168" fontId="21" fillId="0" borderId="11" xfId="0" applyNumberFormat="1" applyFont="1" applyBorder="1" applyAlignment="1">
      <alignment horizontal="center" vertical="center"/>
    </xf>
    <xf numFmtId="168" fontId="21" fillId="0" borderId="75" xfId="0" applyNumberFormat="1" applyFont="1" applyBorder="1" applyAlignment="1">
      <alignment horizontal="center" vertical="center"/>
    </xf>
    <xf numFmtId="0" fontId="4" fillId="0" borderId="92"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168" fontId="21" fillId="0" borderId="93" xfId="0" applyNumberFormat="1" applyFont="1" applyBorder="1" applyAlignment="1">
      <alignment horizontal="center" vertical="center"/>
    </xf>
    <xf numFmtId="168" fontId="21" fillId="0" borderId="65" xfId="0" applyNumberFormat="1" applyFont="1" applyBorder="1" applyAlignment="1">
      <alignment horizontal="center" vertical="center"/>
    </xf>
    <xf numFmtId="168" fontId="21" fillId="0" borderId="94" xfId="0" applyNumberFormat="1" applyFont="1" applyBorder="1" applyAlignment="1">
      <alignment horizontal="center" vertical="center"/>
    </xf>
    <xf numFmtId="2" fontId="21" fillId="7" borderId="79" xfId="0" applyNumberFormat="1" applyFont="1" applyFill="1" applyBorder="1" applyAlignment="1" applyProtection="1">
      <alignment horizontal="center" vertical="center"/>
      <protection locked="0"/>
    </xf>
    <xf numFmtId="2" fontId="21" fillId="7" borderId="3" xfId="0" applyNumberFormat="1" applyFont="1" applyFill="1" applyBorder="1" applyAlignment="1" applyProtection="1">
      <alignment horizontal="center" vertical="center"/>
      <protection locked="0"/>
    </xf>
    <xf numFmtId="2" fontId="24" fillId="0" borderId="7" xfId="0" applyNumberFormat="1" applyFont="1" applyBorder="1" applyAlignment="1">
      <alignment horizontal="center" vertical="center"/>
    </xf>
    <xf numFmtId="2" fontId="24" fillId="0" borderId="65" xfId="0" applyNumberFormat="1" applyFont="1" applyBorder="1" applyAlignment="1">
      <alignment horizontal="center" vertical="center"/>
    </xf>
    <xf numFmtId="49" fontId="12" fillId="0" borderId="92" xfId="0" quotePrefix="1" applyNumberFormat="1" applyFont="1" applyBorder="1" applyAlignment="1">
      <alignment horizontal="center"/>
    </xf>
    <xf numFmtId="49" fontId="12" fillId="0" borderId="11" xfId="0" quotePrefix="1" applyNumberFormat="1" applyFont="1" applyBorder="1" applyAlignment="1">
      <alignment horizontal="center"/>
    </xf>
    <xf numFmtId="49" fontId="12" fillId="0" borderId="75" xfId="0" quotePrefix="1" applyNumberFormat="1" applyFont="1" applyBorder="1" applyAlignment="1">
      <alignment horizontal="center"/>
    </xf>
    <xf numFmtId="2" fontId="21" fillId="2" borderId="37" xfId="0" applyNumberFormat="1" applyFont="1" applyFill="1" applyBorder="1" applyAlignment="1" applyProtection="1">
      <alignment horizontal="center" vertical="center"/>
      <protection locked="0"/>
    </xf>
    <xf numFmtId="2" fontId="21" fillId="2" borderId="5" xfId="0" applyNumberFormat="1" applyFont="1" applyFill="1" applyBorder="1" applyAlignment="1" applyProtection="1">
      <alignment horizontal="center" vertical="center"/>
      <protection locked="0"/>
    </xf>
    <xf numFmtId="2" fontId="21" fillId="7" borderId="13" xfId="0" applyNumberFormat="1" applyFont="1" applyFill="1" applyBorder="1" applyAlignment="1" applyProtection="1">
      <alignment horizontal="center" vertical="center"/>
      <protection locked="0"/>
    </xf>
    <xf numFmtId="2" fontId="21" fillId="2" borderId="73" xfId="0" applyNumberFormat="1" applyFont="1" applyFill="1" applyBorder="1" applyAlignment="1" applyProtection="1">
      <alignment horizontal="center" vertical="center"/>
      <protection locked="0"/>
    </xf>
    <xf numFmtId="2" fontId="21" fillId="2" borderId="43" xfId="0" applyNumberFormat="1" applyFont="1" applyFill="1" applyBorder="1" applyAlignment="1" applyProtection="1">
      <alignment horizontal="center" vertical="center"/>
      <protection locked="0"/>
    </xf>
    <xf numFmtId="2" fontId="21" fillId="2" borderId="44" xfId="0" applyNumberFormat="1"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5" borderId="15"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6" xfId="0" applyFont="1" applyFill="1" applyBorder="1" applyAlignment="1">
      <alignment horizontal="center" vertical="center"/>
    </xf>
    <xf numFmtId="0" fontId="21" fillId="0" borderId="8"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21" fillId="0" borderId="65" xfId="0" applyFont="1" applyBorder="1" applyAlignment="1">
      <alignment vertical="top" wrapText="1"/>
    </xf>
    <xf numFmtId="0" fontId="0" fillId="0" borderId="65" xfId="0" applyBorder="1" applyAlignment="1">
      <alignment vertical="top" wrapText="1"/>
    </xf>
    <xf numFmtId="0" fontId="21" fillId="0" borderId="6" xfId="0" applyFont="1" applyBorder="1" applyAlignment="1">
      <alignment vertical="top" wrapText="1"/>
    </xf>
    <xf numFmtId="0" fontId="0" fillId="0" borderId="3" xfId="0" applyBorder="1" applyAlignment="1">
      <alignment wrapText="1"/>
    </xf>
    <xf numFmtId="0" fontId="0" fillId="0" borderId="7" xfId="0" applyBorder="1" applyAlignment="1">
      <alignment wrapText="1"/>
    </xf>
    <xf numFmtId="0" fontId="24" fillId="2" borderId="2"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12" fillId="4" borderId="14" xfId="0" applyFont="1" applyFill="1" applyBorder="1" applyAlignment="1">
      <alignment horizontal="left"/>
    </xf>
    <xf numFmtId="0" fontId="12" fillId="4" borderId="5" xfId="0" applyFont="1" applyFill="1"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9" xfId="0" applyFont="1" applyBorder="1" applyAlignment="1">
      <alignment horizontal="left" vertical="top" wrapText="1"/>
    </xf>
    <xf numFmtId="0" fontId="21" fillId="0" borderId="9" xfId="0" applyFont="1" applyBorder="1" applyAlignment="1">
      <alignment horizontal="center"/>
    </xf>
    <xf numFmtId="0" fontId="21" fillId="0" borderId="65" xfId="0" applyFont="1" applyBorder="1"/>
    <xf numFmtId="0" fontId="0" fillId="0" borderId="65" xfId="0" applyBorder="1"/>
    <xf numFmtId="0" fontId="12" fillId="0" borderId="65" xfId="0" applyFont="1" applyBorder="1"/>
    <xf numFmtId="0" fontId="29" fillId="0" borderId="65" xfId="0" applyFont="1" applyBorder="1"/>
    <xf numFmtId="0" fontId="29" fillId="0" borderId="6" xfId="0" applyFont="1" applyBorder="1"/>
    <xf numFmtId="0" fontId="24" fillId="4" borderId="77" xfId="0" applyFont="1" applyFill="1" applyBorder="1" applyAlignment="1">
      <alignment horizontal="center" vertical="center"/>
    </xf>
    <xf numFmtId="0" fontId="24" fillId="2" borderId="58" xfId="0" applyFont="1" applyFill="1" applyBorder="1" applyAlignment="1" applyProtection="1">
      <alignment horizontal="center" vertical="center" wrapText="1"/>
      <protection locked="0"/>
    </xf>
    <xf numFmtId="2" fontId="24" fillId="0" borderId="13" xfId="0" applyNumberFormat="1" applyFont="1" applyBorder="1" applyAlignment="1">
      <alignment horizontal="center" vertical="center"/>
    </xf>
    <xf numFmtId="2" fontId="24" fillId="0" borderId="58" xfId="0" applyNumberFormat="1" applyFont="1" applyBorder="1" applyAlignment="1">
      <alignment horizontal="center" vertical="center"/>
    </xf>
    <xf numFmtId="168" fontId="21" fillId="0" borderId="95" xfId="0" applyNumberFormat="1" applyFont="1" applyBorder="1" applyAlignment="1">
      <alignment horizontal="center" vertical="center"/>
    </xf>
    <xf numFmtId="168" fontId="21" fillId="0" borderId="58" xfId="0" applyNumberFormat="1" applyFont="1" applyBorder="1" applyAlignment="1">
      <alignment horizontal="center" vertical="center"/>
    </xf>
    <xf numFmtId="168" fontId="21" fillId="0" borderId="96" xfId="0" applyNumberFormat="1" applyFont="1" applyBorder="1" applyAlignment="1">
      <alignment horizontal="center" vertical="center"/>
    </xf>
    <xf numFmtId="2" fontId="24" fillId="0" borderId="92" xfId="0" applyNumberFormat="1" applyFont="1" applyBorder="1" applyAlignment="1">
      <alignment horizontal="center" vertical="center"/>
    </xf>
    <xf numFmtId="2" fontId="24" fillId="0" borderId="11" xfId="0" applyNumberFormat="1" applyFont="1" applyBorder="1" applyAlignment="1">
      <alignment horizontal="center" vertical="center"/>
    </xf>
    <xf numFmtId="2" fontId="24" fillId="0" borderId="12" xfId="0" applyNumberFormat="1" applyFont="1" applyBorder="1" applyAlignment="1">
      <alignment horizontal="center" vertical="center"/>
    </xf>
    <xf numFmtId="2" fontId="24" fillId="0" borderId="37" xfId="0" applyNumberFormat="1" applyFont="1" applyBorder="1" applyAlignment="1">
      <alignment horizontal="center" vertical="center"/>
    </xf>
    <xf numFmtId="2" fontId="24" fillId="0" borderId="5"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21" fillId="0" borderId="13" xfId="0" applyNumberFormat="1" applyFont="1" applyBorder="1" applyAlignment="1">
      <alignment horizontal="center" vertical="center"/>
    </xf>
    <xf numFmtId="2" fontId="21" fillId="0" borderId="16" xfId="0" applyNumberFormat="1" applyFont="1" applyBorder="1" applyAlignment="1">
      <alignment horizontal="center" vertical="center"/>
    </xf>
    <xf numFmtId="2" fontId="24" fillId="0" borderId="97" xfId="0" applyNumberFormat="1" applyFont="1" applyBorder="1" applyAlignment="1">
      <alignment horizontal="center" vertical="center"/>
    </xf>
    <xf numFmtId="2" fontId="24" fillId="0" borderId="46" xfId="0" applyNumberFormat="1" applyFont="1" applyBorder="1" applyAlignment="1">
      <alignment horizontal="center" vertical="center"/>
    </xf>
    <xf numFmtId="2" fontId="24" fillId="0" borderId="68" xfId="0" applyNumberFormat="1" applyFont="1" applyBorder="1" applyAlignment="1">
      <alignment horizontal="center" vertical="center"/>
    </xf>
    <xf numFmtId="2" fontId="24" fillId="0" borderId="79" xfId="0" applyNumberFormat="1" applyFont="1" applyBorder="1" applyAlignment="1">
      <alignment horizontal="center" vertical="center"/>
    </xf>
    <xf numFmtId="2" fontId="24" fillId="0" borderId="3" xfId="0" applyNumberFormat="1" applyFont="1" applyBorder="1" applyAlignment="1">
      <alignment horizontal="center" vertical="center"/>
    </xf>
    <xf numFmtId="0" fontId="24" fillId="2" borderId="6"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2" fontId="21" fillId="0" borderId="10"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82" xfId="0" applyNumberFormat="1" applyFont="1" applyBorder="1" applyAlignment="1">
      <alignment horizontal="center" vertical="center"/>
    </xf>
    <xf numFmtId="2" fontId="21" fillId="0" borderId="43" xfId="0" applyNumberFormat="1" applyFont="1" applyBorder="1" applyAlignment="1">
      <alignment horizontal="center" vertical="center"/>
    </xf>
    <xf numFmtId="2" fontId="21" fillId="0" borderId="44" xfId="0" applyNumberFormat="1" applyFont="1" applyBorder="1" applyAlignment="1">
      <alignment horizontal="center" vertical="center"/>
    </xf>
    <xf numFmtId="166" fontId="21" fillId="0" borderId="15" xfId="0" applyNumberFormat="1" applyFont="1" applyBorder="1" applyAlignment="1">
      <alignment horizontal="center" vertical="center"/>
    </xf>
    <xf numFmtId="166" fontId="21" fillId="0" borderId="11" xfId="0" applyNumberFormat="1" applyFont="1" applyBorder="1" applyAlignment="1">
      <alignment horizontal="center" vertical="center"/>
    </xf>
    <xf numFmtId="166" fontId="21" fillId="0" borderId="75" xfId="0" applyNumberFormat="1" applyFont="1" applyBorder="1" applyAlignment="1">
      <alignment horizontal="center" vertical="center"/>
    </xf>
    <xf numFmtId="2" fontId="24" fillId="0" borderId="80" xfId="0" applyNumberFormat="1" applyFont="1" applyBorder="1" applyAlignment="1">
      <alignment horizontal="center" vertical="center"/>
    </xf>
    <xf numFmtId="2" fontId="24" fillId="0" borderId="49" xfId="0" applyNumberFormat="1" applyFont="1" applyBorder="1" applyAlignment="1">
      <alignment horizontal="center" vertical="center"/>
    </xf>
    <xf numFmtId="2" fontId="24" fillId="0" borderId="70" xfId="0" applyNumberFormat="1" applyFont="1" applyBorder="1" applyAlignment="1">
      <alignment horizontal="center" vertical="center"/>
    </xf>
    <xf numFmtId="168" fontId="50" fillId="3" borderId="37" xfId="0" applyNumberFormat="1" applyFont="1" applyFill="1" applyBorder="1" applyAlignment="1">
      <alignment horizontal="center" vertical="center"/>
    </xf>
    <xf numFmtId="168" fontId="50" fillId="3" borderId="5" xfId="0" applyNumberFormat="1" applyFont="1" applyFill="1" applyBorder="1" applyAlignment="1">
      <alignment horizontal="center" vertical="center"/>
    </xf>
    <xf numFmtId="168" fontId="50" fillId="3" borderId="38" xfId="0" applyNumberFormat="1" applyFont="1" applyFill="1" applyBorder="1" applyAlignment="1">
      <alignment horizontal="center" vertical="center"/>
    </xf>
    <xf numFmtId="168" fontId="50" fillId="3" borderId="80" xfId="0" applyNumberFormat="1" applyFont="1" applyFill="1" applyBorder="1" applyAlignment="1">
      <alignment horizontal="center" vertical="center"/>
    </xf>
    <xf numFmtId="168" fontId="50" fillId="3" borderId="49" xfId="0" applyNumberFormat="1" applyFont="1" applyFill="1" applyBorder="1" applyAlignment="1">
      <alignment horizontal="center" vertical="center"/>
    </xf>
    <xf numFmtId="168" fontId="50" fillId="3" borderId="81" xfId="0" applyNumberFormat="1" applyFont="1" applyFill="1" applyBorder="1" applyAlignment="1">
      <alignment horizontal="center" vertical="center"/>
    </xf>
    <xf numFmtId="0" fontId="17" fillId="0" borderId="5" xfId="0" applyFont="1" applyBorder="1" applyAlignment="1">
      <alignment horizontal="right" vertical="top" wrapText="1"/>
    </xf>
    <xf numFmtId="0" fontId="17" fillId="0" borderId="38" xfId="0" applyFont="1" applyBorder="1" applyAlignment="1">
      <alignment horizontal="right" vertical="top" wrapText="1"/>
    </xf>
    <xf numFmtId="0" fontId="17" fillId="0" borderId="0" xfId="0" applyFont="1" applyAlignment="1">
      <alignment horizontal="right" vertical="top" wrapText="1"/>
    </xf>
    <xf numFmtId="0" fontId="17" fillId="0" borderId="18" xfId="0" applyFont="1" applyBorder="1" applyAlignment="1">
      <alignment horizontal="right" vertical="top" wrapText="1"/>
    </xf>
    <xf numFmtId="0" fontId="12" fillId="0" borderId="8" xfId="0" applyFont="1" applyBorder="1" applyAlignment="1">
      <alignment vertical="top" wrapText="1"/>
    </xf>
    <xf numFmtId="0" fontId="29" fillId="0" borderId="0" xfId="0" applyFont="1"/>
    <xf numFmtId="0" fontId="29" fillId="0" borderId="10" xfId="0" applyFont="1" applyBorder="1"/>
    <xf numFmtId="0" fontId="24" fillId="2" borderId="82" xfId="0" applyFont="1" applyFill="1" applyBorder="1" applyAlignment="1" applyProtection="1">
      <alignment horizontal="center" vertical="center"/>
      <protection locked="0"/>
    </xf>
    <xf numFmtId="0" fontId="24" fillId="2" borderId="43" xfId="0" applyFont="1" applyFill="1" applyBorder="1" applyAlignment="1" applyProtection="1">
      <alignment horizontal="center" vertical="center"/>
      <protection locked="0"/>
    </xf>
    <xf numFmtId="0" fontId="24" fillId="2" borderId="44" xfId="0" applyFont="1" applyFill="1" applyBorder="1" applyAlignment="1" applyProtection="1">
      <alignment horizontal="center" vertical="center"/>
      <protection locked="0"/>
    </xf>
    <xf numFmtId="0" fontId="24" fillId="2" borderId="71"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69"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center"/>
      <protection locked="0"/>
    </xf>
    <xf numFmtId="0" fontId="24" fillId="2" borderId="70" xfId="0" applyFont="1" applyFill="1" applyBorder="1" applyAlignment="1" applyProtection="1">
      <alignment horizontal="left" vertical="center"/>
      <protection locked="0"/>
    </xf>
    <xf numFmtId="0" fontId="21" fillId="0" borderId="6" xfId="0" applyFont="1" applyBorder="1" applyAlignment="1">
      <alignment horizontal="left"/>
    </xf>
    <xf numFmtId="0" fontId="21" fillId="0" borderId="3" xfId="0" applyFont="1" applyBorder="1" applyAlignment="1">
      <alignment horizontal="left"/>
    </xf>
    <xf numFmtId="0" fontId="21" fillId="0" borderId="7" xfId="0" applyFont="1" applyBorder="1" applyAlignment="1">
      <alignment horizontal="left"/>
    </xf>
    <xf numFmtId="2" fontId="24" fillId="0" borderId="84" xfId="0" applyNumberFormat="1" applyFont="1" applyBorder="1" applyAlignment="1">
      <alignment horizontal="center" vertical="center"/>
    </xf>
    <xf numFmtId="2" fontId="24" fillId="0" borderId="2" xfId="0" applyNumberFormat="1" applyFont="1" applyBorder="1" applyAlignment="1">
      <alignment horizontal="center" vertical="center"/>
    </xf>
    <xf numFmtId="0" fontId="21" fillId="0" borderId="10" xfId="0" applyFont="1" applyBorder="1" applyAlignment="1">
      <alignment horizontal="center"/>
    </xf>
    <xf numFmtId="0" fontId="5" fillId="0" borderId="98" xfId="0" applyFont="1" applyBorder="1"/>
    <xf numFmtId="0" fontId="40" fillId="0" borderId="77" xfId="0" applyFont="1" applyBorder="1"/>
    <xf numFmtId="0" fontId="5" fillId="0" borderId="77" xfId="0" applyFont="1" applyBorder="1"/>
    <xf numFmtId="0" fontId="21" fillId="2" borderId="1" xfId="0" applyFont="1" applyFill="1" applyBorder="1" applyAlignment="1" applyProtection="1">
      <alignment horizontal="center" wrapText="1"/>
      <protection locked="0"/>
    </xf>
    <xf numFmtId="0" fontId="21" fillId="2" borderId="4" xfId="0" applyFont="1" applyFill="1" applyBorder="1" applyAlignment="1" applyProtection="1">
      <alignment horizontal="center" wrapText="1"/>
      <protection locked="0"/>
    </xf>
    <xf numFmtId="0" fontId="21" fillId="2" borderId="9" xfId="0" applyFont="1" applyFill="1" applyBorder="1" applyAlignment="1" applyProtection="1">
      <alignment horizontal="center" wrapText="1"/>
      <protection locked="0"/>
    </xf>
    <xf numFmtId="0" fontId="5" fillId="0" borderId="59" xfId="0" applyFont="1" applyBorder="1"/>
    <xf numFmtId="0" fontId="5" fillId="0" borderId="11" xfId="0" applyFont="1" applyBorder="1"/>
    <xf numFmtId="0" fontId="5" fillId="0" borderId="16" xfId="0" applyFont="1" applyBorder="1"/>
    <xf numFmtId="0" fontId="5" fillId="0" borderId="15" xfId="0" applyFont="1" applyBorder="1"/>
    <xf numFmtId="0" fontId="21" fillId="0" borderId="71" xfId="0" applyFont="1" applyBorder="1" applyAlignment="1">
      <alignment vertical="top" wrapText="1"/>
    </xf>
    <xf numFmtId="0" fontId="0" fillId="0" borderId="31" xfId="0" applyBorder="1" applyAlignment="1">
      <alignment wrapText="1"/>
    </xf>
    <xf numFmtId="0" fontId="0" fillId="0" borderId="72" xfId="0" applyBorder="1" applyAlignment="1">
      <alignment wrapText="1"/>
    </xf>
    <xf numFmtId="0" fontId="0" fillId="0" borderId="58" xfId="0" applyBorder="1" applyAlignment="1">
      <alignment vertical="top" wrapText="1"/>
    </xf>
    <xf numFmtId="2" fontId="21" fillId="0" borderId="38" xfId="0" applyNumberFormat="1" applyFont="1" applyBorder="1" applyAlignment="1">
      <alignment horizontal="center" vertical="center"/>
    </xf>
    <xf numFmtId="166" fontId="21" fillId="0" borderId="8" xfId="0" applyNumberFormat="1" applyFont="1" applyBorder="1" applyAlignment="1">
      <alignment horizontal="center" vertical="center"/>
    </xf>
    <xf numFmtId="166" fontId="21" fillId="0" borderId="0" xfId="0" applyNumberFormat="1" applyFont="1" applyAlignment="1">
      <alignment horizontal="center" vertical="center"/>
    </xf>
    <xf numFmtId="166" fontId="21" fillId="0" borderId="18" xfId="0" applyNumberFormat="1" applyFont="1" applyBorder="1" applyAlignment="1">
      <alignment horizontal="center" vertical="center"/>
    </xf>
    <xf numFmtId="2" fontId="21" fillId="0" borderId="58" xfId="0" applyNumberFormat="1" applyFont="1" applyBorder="1" applyAlignment="1">
      <alignment horizontal="center" vertical="center" wrapText="1"/>
    </xf>
    <xf numFmtId="2" fontId="21" fillId="0" borderId="14" xfId="0" applyNumberFormat="1" applyFont="1" applyBorder="1" applyAlignment="1">
      <alignment horizontal="center" vertical="center" wrapText="1"/>
    </xf>
    <xf numFmtId="0" fontId="21" fillId="0" borderId="2" xfId="0" applyFont="1" applyBorder="1"/>
    <xf numFmtId="0" fontId="24" fillId="0" borderId="82" xfId="0" applyFont="1" applyBorder="1" applyAlignment="1">
      <alignment horizontal="left" vertical="top" wrapText="1"/>
    </xf>
    <xf numFmtId="0" fontId="24" fillId="0" borderId="43" xfId="0" applyFont="1" applyBorder="1" applyAlignment="1">
      <alignment horizontal="left" vertical="top" wrapText="1"/>
    </xf>
    <xf numFmtId="0" fontId="24" fillId="0" borderId="44" xfId="0" applyFont="1" applyBorder="1" applyAlignment="1">
      <alignment horizontal="left" vertical="top" wrapText="1"/>
    </xf>
    <xf numFmtId="0" fontId="21" fillId="0" borderId="82" xfId="0" applyFont="1" applyBorder="1" applyAlignment="1">
      <alignment horizontal="left" vertical="top" wrapText="1"/>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0" fillId="0" borderId="67" xfId="0" applyBorder="1" applyAlignment="1">
      <alignment horizontal="center"/>
    </xf>
    <xf numFmtId="0" fontId="0" fillId="0" borderId="46" xfId="0" applyBorder="1" applyAlignment="1">
      <alignment horizontal="center"/>
    </xf>
    <xf numFmtId="0" fontId="0" fillId="0" borderId="68"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24" fillId="0" borderId="65" xfId="0" applyFont="1" applyBorder="1" applyAlignment="1">
      <alignment horizontal="left"/>
    </xf>
    <xf numFmtId="0" fontId="24" fillId="0" borderId="15" xfId="0" applyFont="1" applyBorder="1" applyAlignment="1">
      <alignment horizontal="left" vertical="top" wrapText="1"/>
    </xf>
    <xf numFmtId="0" fontId="24" fillId="0" borderId="11" xfId="0" applyFont="1" applyBorder="1" applyAlignment="1">
      <alignment horizontal="left" vertical="top" wrapText="1"/>
    </xf>
    <xf numFmtId="0" fontId="24" fillId="0" borderId="16" xfId="0" applyFont="1" applyBorder="1" applyAlignment="1">
      <alignment horizontal="left" vertical="top" wrapText="1"/>
    </xf>
    <xf numFmtId="0" fontId="21" fillId="0" borderId="71" xfId="0" applyFont="1" applyBorder="1" applyAlignment="1">
      <alignment horizontal="left"/>
    </xf>
    <xf numFmtId="0" fontId="21" fillId="0" borderId="31" xfId="0" applyFont="1" applyBorder="1" applyAlignment="1">
      <alignment horizontal="left"/>
    </xf>
    <xf numFmtId="0" fontId="21" fillId="0" borderId="72" xfId="0" applyFont="1" applyBorder="1" applyAlignment="1">
      <alignment horizontal="left"/>
    </xf>
    <xf numFmtId="0" fontId="5" fillId="0" borderId="67" xfId="0" applyFont="1" applyBorder="1" applyAlignment="1">
      <alignment horizontal="left" vertical="top" wrapText="1"/>
    </xf>
    <xf numFmtId="0" fontId="5" fillId="0" borderId="46" xfId="0" applyFont="1" applyBorder="1" applyAlignment="1">
      <alignment horizontal="left" vertical="top" wrapText="1"/>
    </xf>
    <xf numFmtId="0" fontId="5" fillId="0" borderId="68"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69" xfId="0" applyFont="1" applyBorder="1" applyAlignment="1">
      <alignment horizontal="left" vertical="top" wrapText="1"/>
    </xf>
    <xf numFmtId="0" fontId="5" fillId="0" borderId="49" xfId="0" applyFont="1" applyBorder="1" applyAlignment="1">
      <alignment horizontal="left" vertical="top" wrapText="1"/>
    </xf>
    <xf numFmtId="0" fontId="5" fillId="0" borderId="70" xfId="0" applyFont="1" applyBorder="1" applyAlignment="1">
      <alignment horizontal="left" vertical="top" wrapText="1"/>
    </xf>
    <xf numFmtId="0" fontId="21" fillId="0" borderId="6" xfId="0" applyFont="1" applyBorder="1" applyAlignment="1">
      <alignment horizontal="left" wrapText="1"/>
    </xf>
    <xf numFmtId="0" fontId="21" fillId="0" borderId="3" xfId="0" applyFont="1" applyBorder="1" applyAlignment="1">
      <alignment horizontal="left" wrapText="1"/>
    </xf>
    <xf numFmtId="0" fontId="21" fillId="0" borderId="7" xfId="0" applyFont="1" applyBorder="1" applyAlignment="1">
      <alignment horizontal="left" wrapText="1"/>
    </xf>
    <xf numFmtId="0" fontId="21" fillId="0" borderId="1" xfId="0" applyFont="1" applyBorder="1" applyAlignment="1">
      <alignment horizontal="left" wrapText="1"/>
    </xf>
    <xf numFmtId="0" fontId="21" fillId="0" borderId="4" xfId="0" applyFont="1" applyBorder="1" applyAlignment="1">
      <alignment horizontal="left" wrapText="1"/>
    </xf>
    <xf numFmtId="0" fontId="21" fillId="0" borderId="9" xfId="0" applyFont="1" applyBorder="1" applyAlignment="1">
      <alignment horizontal="left" wrapText="1"/>
    </xf>
    <xf numFmtId="0" fontId="5" fillId="4" borderId="67"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21" fillId="0" borderId="8" xfId="0" applyFont="1" applyBorder="1" applyAlignment="1">
      <alignment vertical="top"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40" fillId="0" borderId="11" xfId="0" applyFont="1" applyBorder="1"/>
    <xf numFmtId="0" fontId="12" fillId="0" borderId="58" xfId="0" applyFont="1" applyBorder="1" applyAlignment="1">
      <alignment vertical="top" wrapText="1"/>
    </xf>
    <xf numFmtId="0" fontId="29" fillId="0" borderId="58" xfId="0" applyFont="1" applyBorder="1"/>
    <xf numFmtId="0" fontId="5" fillId="0" borderId="77" xfId="0" applyFont="1" applyBorder="1" applyAlignment="1">
      <alignment vertical="top" wrapText="1"/>
    </xf>
    <xf numFmtId="0" fontId="24" fillId="0" borderId="8" xfId="0" applyFont="1" applyBorder="1" applyAlignment="1">
      <alignment vertical="top" wrapText="1"/>
    </xf>
    <xf numFmtId="0" fontId="21" fillId="0" borderId="101" xfId="0" applyFont="1" applyBorder="1" applyAlignment="1">
      <alignment vertical="top" wrapText="1"/>
    </xf>
    <xf numFmtId="0" fontId="0" fillId="0" borderId="101" xfId="0" applyBorder="1"/>
    <xf numFmtId="0" fontId="11" fillId="2" borderId="1" xfId="0" applyFont="1" applyFill="1" applyBorder="1" applyAlignment="1">
      <alignment vertical="center" wrapText="1"/>
    </xf>
    <xf numFmtId="0" fontId="33" fillId="2" borderId="4" xfId="0" applyFont="1" applyFill="1" applyBorder="1" applyAlignment="1">
      <alignment vertical="center"/>
    </xf>
    <xf numFmtId="0" fontId="33" fillId="2" borderId="9" xfId="0" applyFont="1" applyFill="1" applyBorder="1" applyAlignment="1">
      <alignment vertical="center"/>
    </xf>
    <xf numFmtId="0" fontId="5" fillId="0" borderId="98" xfId="0" applyFont="1" applyBorder="1" applyAlignment="1">
      <alignment vertical="top" wrapText="1"/>
    </xf>
    <xf numFmtId="0" fontId="9" fillId="0" borderId="48" xfId="0" applyFont="1" applyBorder="1" applyAlignment="1">
      <alignment horizontal="center"/>
    </xf>
    <xf numFmtId="0" fontId="9" fillId="0" borderId="49" xfId="0" applyFont="1" applyBorder="1" applyAlignment="1">
      <alignment horizontal="center"/>
    </xf>
    <xf numFmtId="0" fontId="9" fillId="0" borderId="50" xfId="0" applyFont="1" applyBorder="1" applyAlignment="1">
      <alignment horizontal="center"/>
    </xf>
    <xf numFmtId="9" fontId="21" fillId="2" borderId="6" xfId="0" applyNumberFormat="1" applyFont="1" applyFill="1" applyBorder="1" applyAlignment="1" applyProtection="1">
      <alignment horizontal="center" vertical="center"/>
      <protection locked="0"/>
    </xf>
    <xf numFmtId="9" fontId="21" fillId="2" borderId="3" xfId="0" applyNumberFormat="1" applyFont="1" applyFill="1" applyBorder="1" applyAlignment="1" applyProtection="1">
      <alignment horizontal="center" vertical="center"/>
      <protection locked="0"/>
    </xf>
    <xf numFmtId="9" fontId="21" fillId="2" borderId="7" xfId="0" applyNumberFormat="1" applyFont="1" applyFill="1" applyBorder="1" applyAlignment="1" applyProtection="1">
      <alignment horizontal="center" vertical="center"/>
      <protection locked="0"/>
    </xf>
    <xf numFmtId="2" fontId="21" fillId="2" borderId="67" xfId="0" applyNumberFormat="1" applyFont="1" applyFill="1" applyBorder="1" applyAlignment="1" applyProtection="1">
      <alignment horizontal="center" vertical="center"/>
      <protection locked="0"/>
    </xf>
    <xf numFmtId="2" fontId="21" fillId="2" borderId="46" xfId="0" applyNumberFormat="1" applyFont="1" applyFill="1" applyBorder="1" applyAlignment="1" applyProtection="1">
      <alignment horizontal="center" vertical="center"/>
      <protection locked="0"/>
    </xf>
    <xf numFmtId="2" fontId="21" fillId="2" borderId="100" xfId="0" applyNumberFormat="1" applyFont="1" applyFill="1" applyBorder="1" applyAlignment="1" applyProtection="1">
      <alignment horizontal="center" vertical="center"/>
      <protection locked="0"/>
    </xf>
    <xf numFmtId="2" fontId="21" fillId="2" borderId="6" xfId="0" applyNumberFormat="1" applyFont="1" applyFill="1" applyBorder="1" applyAlignment="1" applyProtection="1">
      <alignment horizontal="center" vertical="center"/>
      <protection locked="0"/>
    </xf>
    <xf numFmtId="2" fontId="21" fillId="2" borderId="74" xfId="0" applyNumberFormat="1" applyFont="1" applyFill="1" applyBorder="1" applyAlignment="1" applyProtection="1">
      <alignment horizontal="center" vertical="center"/>
      <protection locked="0"/>
    </xf>
    <xf numFmtId="168" fontId="21" fillId="0" borderId="97" xfId="0" applyNumberFormat="1" applyFont="1" applyBorder="1" applyAlignment="1">
      <alignment horizontal="center" vertical="center"/>
    </xf>
    <xf numFmtId="168" fontId="21" fillId="0" borderId="46" xfId="0" applyNumberFormat="1" applyFont="1" applyBorder="1" applyAlignment="1">
      <alignment horizontal="center" vertical="center"/>
    </xf>
    <xf numFmtId="168" fontId="21" fillId="0" borderId="100" xfId="0" applyNumberFormat="1" applyFont="1" applyBorder="1" applyAlignment="1">
      <alignment horizontal="center" vertical="center"/>
    </xf>
    <xf numFmtId="2" fontId="21" fillId="2" borderId="80" xfId="0" applyNumberFormat="1" applyFont="1" applyFill="1" applyBorder="1" applyAlignment="1" applyProtection="1">
      <alignment horizontal="center" vertical="center"/>
      <protection locked="0"/>
    </xf>
    <xf numFmtId="2" fontId="21" fillId="2" borderId="49" xfId="0" applyNumberFormat="1" applyFont="1" applyFill="1" applyBorder="1" applyAlignment="1" applyProtection="1">
      <alignment horizontal="center" vertical="center"/>
      <protection locked="0"/>
    </xf>
    <xf numFmtId="2" fontId="21" fillId="2" borderId="70" xfId="0" applyNumberFormat="1" applyFont="1" applyFill="1" applyBorder="1" applyAlignment="1" applyProtection="1">
      <alignment horizontal="center" vertical="center"/>
      <protection locked="0"/>
    </xf>
    <xf numFmtId="2" fontId="21" fillId="2" borderId="69" xfId="0" applyNumberFormat="1" applyFont="1" applyFill="1" applyBorder="1" applyAlignment="1" applyProtection="1">
      <alignment horizontal="center" vertical="center"/>
      <protection locked="0"/>
    </xf>
    <xf numFmtId="2" fontId="21" fillId="2" borderId="81" xfId="0" applyNumberFormat="1" applyFont="1" applyFill="1" applyBorder="1" applyAlignment="1" applyProtection="1">
      <alignment horizontal="center" vertical="center"/>
      <protection locked="0"/>
    </xf>
    <xf numFmtId="0" fontId="24" fillId="2" borderId="99" xfId="0" applyFont="1" applyFill="1" applyBorder="1" applyAlignment="1" applyProtection="1">
      <alignment horizontal="center" vertical="center"/>
      <protection locked="0"/>
    </xf>
    <xf numFmtId="0" fontId="10" fillId="0" borderId="3" xfId="0" applyFont="1" applyBorder="1" applyAlignment="1">
      <alignment horizontal="center" vertical="top" wrapText="1"/>
    </xf>
    <xf numFmtId="0" fontId="13" fillId="0" borderId="0" xfId="0" applyFont="1" applyAlignment="1">
      <alignment horizontal="center" vertical="center" wrapText="1"/>
    </xf>
    <xf numFmtId="168" fontId="10" fillId="0" borderId="1" xfId="0" applyNumberFormat="1" applyFont="1" applyBorder="1" applyAlignment="1">
      <alignment horizontal="center"/>
    </xf>
    <xf numFmtId="168" fontId="10" fillId="0" borderId="4" xfId="0" applyNumberFormat="1" applyFont="1" applyBorder="1" applyAlignment="1">
      <alignment horizontal="center"/>
    </xf>
    <xf numFmtId="168" fontId="10" fillId="0" borderId="9" xfId="0" applyNumberFormat="1" applyFont="1" applyBorder="1" applyAlignment="1">
      <alignment horizontal="center"/>
    </xf>
    <xf numFmtId="0" fontId="3" fillId="0" borderId="0" xfId="0" applyFont="1"/>
    <xf numFmtId="0" fontId="10" fillId="0" borderId="0" xfId="0" applyFont="1" applyAlignment="1">
      <alignment horizontal="center"/>
    </xf>
    <xf numFmtId="0" fontId="14" fillId="0" borderId="3" xfId="0" applyFont="1" applyBorder="1" applyAlignment="1">
      <alignment horizontal="left"/>
    </xf>
    <xf numFmtId="168" fontId="9" fillId="0" borderId="45" xfId="0" applyNumberFormat="1" applyFont="1" applyBorder="1" applyAlignment="1">
      <alignment horizontal="center"/>
    </xf>
    <xf numFmtId="168" fontId="9" fillId="0" borderId="46" xfId="0" applyNumberFormat="1" applyFont="1" applyBorder="1" applyAlignment="1">
      <alignment horizontal="center"/>
    </xf>
    <xf numFmtId="168" fontId="9" fillId="0" borderId="47" xfId="0" applyNumberFormat="1" applyFont="1" applyBorder="1" applyAlignment="1">
      <alignment horizontal="center"/>
    </xf>
    <xf numFmtId="168" fontId="9" fillId="0" borderId="102" xfId="0" applyNumberFormat="1" applyFont="1" applyBorder="1" applyAlignment="1">
      <alignment horizontal="center"/>
    </xf>
    <xf numFmtId="168" fontId="9" fillId="0" borderId="0" xfId="0" applyNumberFormat="1" applyFont="1" applyAlignment="1">
      <alignment horizontal="center"/>
    </xf>
    <xf numFmtId="168" fontId="9" fillId="0" borderId="39" xfId="0" applyNumberFormat="1" applyFont="1" applyBorder="1" applyAlignment="1">
      <alignment horizontal="center"/>
    </xf>
    <xf numFmtId="168" fontId="21" fillId="0" borderId="67" xfId="0" applyNumberFormat="1" applyFont="1" applyBorder="1" applyAlignment="1">
      <alignment horizontal="center" vertical="center"/>
    </xf>
    <xf numFmtId="168" fontId="21" fillId="0" borderId="68" xfId="0" applyNumberFormat="1" applyFont="1" applyBorder="1" applyAlignment="1">
      <alignment horizontal="center" vertical="center"/>
    </xf>
    <xf numFmtId="168" fontId="21" fillId="0" borderId="6" xfId="0" applyNumberFormat="1" applyFont="1" applyBorder="1" applyAlignment="1">
      <alignment horizontal="center" vertical="center"/>
    </xf>
    <xf numFmtId="168" fontId="21" fillId="0" borderId="7" xfId="0" applyNumberFormat="1" applyFont="1" applyBorder="1" applyAlignment="1">
      <alignment horizontal="center" vertical="center"/>
    </xf>
    <xf numFmtId="0" fontId="24" fillId="2" borderId="67"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4" fillId="2" borderId="68" xfId="0" applyFont="1" applyFill="1" applyBorder="1" applyAlignment="1" applyProtection="1">
      <alignment horizontal="center" vertical="center"/>
      <protection locked="0"/>
    </xf>
    <xf numFmtId="166" fontId="21" fillId="0" borderId="65" xfId="0" applyNumberFormat="1" applyFont="1" applyBorder="1" applyAlignment="1">
      <alignment horizontal="center" vertical="center"/>
    </xf>
    <xf numFmtId="166" fontId="21" fillId="0" borderId="94" xfId="0" applyNumberFormat="1" applyFont="1" applyBorder="1" applyAlignment="1">
      <alignment horizontal="center" vertical="center"/>
    </xf>
    <xf numFmtId="0" fontId="66" fillId="0" borderId="59" xfId="0" applyFont="1" applyBorder="1" applyAlignment="1">
      <alignment horizontal="left"/>
    </xf>
    <xf numFmtId="0" fontId="66" fillId="0" borderId="11" xfId="0" applyFont="1" applyBorder="1" applyAlignment="1">
      <alignment horizontal="left"/>
    </xf>
    <xf numFmtId="0" fontId="66" fillId="0" borderId="12" xfId="0" applyFont="1" applyBorder="1" applyAlignment="1">
      <alignment horizontal="left"/>
    </xf>
    <xf numFmtId="0" fontId="4" fillId="0" borderId="0" xfId="0" applyFont="1" applyAlignment="1">
      <alignment vertical="top" wrapText="1"/>
    </xf>
    <xf numFmtId="0" fontId="4" fillId="0" borderId="10" xfId="0" applyFont="1" applyBorder="1" applyAlignment="1">
      <alignment vertical="top" wrapText="1"/>
    </xf>
    <xf numFmtId="0" fontId="12" fillId="0" borderId="3" xfId="0" applyFont="1" applyBorder="1" applyAlignment="1">
      <alignment horizontal="center" wrapText="1"/>
    </xf>
    <xf numFmtId="0" fontId="12" fillId="0" borderId="7" xfId="0" applyFont="1" applyBorder="1" applyAlignment="1">
      <alignment horizontal="center" wrapText="1"/>
    </xf>
    <xf numFmtId="0" fontId="12" fillId="0" borderId="6" xfId="0" applyFont="1" applyBorder="1" applyAlignment="1">
      <alignment horizontal="center" wrapText="1"/>
    </xf>
    <xf numFmtId="0" fontId="21" fillId="0" borderId="14" xfId="0" applyFont="1" applyBorder="1" applyAlignment="1">
      <alignment horizontal="center" vertical="top" wrapText="1"/>
    </xf>
    <xf numFmtId="0" fontId="21" fillId="0" borderId="5" xfId="0" applyFont="1" applyBorder="1" applyAlignment="1">
      <alignment horizontal="center" vertical="top" wrapText="1"/>
    </xf>
    <xf numFmtId="0" fontId="21" fillId="0" borderId="13" xfId="0" applyFont="1" applyBorder="1" applyAlignment="1">
      <alignment horizontal="center" vertical="top" wrapText="1"/>
    </xf>
    <xf numFmtId="0" fontId="21" fillId="0" borderId="3" xfId="0" applyFont="1" applyBorder="1" applyAlignment="1">
      <alignment vertical="top" wrapText="1"/>
    </xf>
    <xf numFmtId="0" fontId="21" fillId="0" borderId="7" xfId="0" applyFont="1" applyBorder="1" applyAlignment="1">
      <alignment vertical="top" wrapText="1"/>
    </xf>
    <xf numFmtId="0" fontId="21" fillId="0" borderId="2" xfId="0" applyFont="1" applyBorder="1" applyAlignment="1">
      <alignment horizontal="center" vertical="top" wrapText="1"/>
    </xf>
    <xf numFmtId="0" fontId="35" fillId="0" borderId="2" xfId="0" applyFont="1" applyBorder="1" applyAlignment="1">
      <alignment horizontal="center"/>
    </xf>
    <xf numFmtId="0" fontId="12" fillId="0" borderId="20" xfId="0" applyFont="1" applyBorder="1"/>
    <xf numFmtId="0" fontId="4" fillId="2" borderId="2" xfId="0" applyFont="1" applyFill="1" applyBorder="1" applyAlignment="1" applyProtection="1">
      <alignment horizontal="center" vertical="center"/>
      <protection locked="0"/>
    </xf>
    <xf numFmtId="0" fontId="32" fillId="2" borderId="2" xfId="0" applyFont="1" applyFill="1" applyBorder="1"/>
    <xf numFmtId="0" fontId="4" fillId="0" borderId="1" xfId="0" applyFont="1" applyBorder="1" applyAlignment="1">
      <alignment wrapText="1"/>
    </xf>
    <xf numFmtId="0" fontId="4" fillId="0" borderId="4" xfId="0" applyFont="1" applyBorder="1" applyAlignment="1">
      <alignment wrapText="1"/>
    </xf>
    <xf numFmtId="0" fontId="4" fillId="0" borderId="9" xfId="0" applyFont="1" applyBorder="1" applyAlignment="1">
      <alignment wrapText="1"/>
    </xf>
    <xf numFmtId="0" fontId="24" fillId="2" borderId="4" xfId="0" applyFont="1" applyFill="1" applyBorder="1" applyProtection="1">
      <protection locked="0"/>
    </xf>
    <xf numFmtId="0" fontId="6" fillId="2" borderId="6" xfId="0" applyFont="1" applyFill="1" applyBorder="1" applyAlignment="1">
      <alignment vertical="top" wrapText="1"/>
    </xf>
    <xf numFmtId="0" fontId="6" fillId="2" borderId="3" xfId="0" applyFont="1" applyFill="1" applyBorder="1" applyAlignment="1">
      <alignment vertical="top" wrapText="1"/>
    </xf>
    <xf numFmtId="0" fontId="6" fillId="2" borderId="7" xfId="0" applyFont="1" applyFill="1" applyBorder="1" applyAlignment="1">
      <alignment vertical="top" wrapText="1"/>
    </xf>
    <xf numFmtId="0" fontId="4" fillId="0" borderId="1" xfId="0" applyFont="1" applyBorder="1" applyAlignment="1">
      <alignment horizontal="left"/>
    </xf>
    <xf numFmtId="0" fontId="4" fillId="0" borderId="4" xfId="0" applyFont="1" applyBorder="1" applyAlignment="1">
      <alignment horizontal="left"/>
    </xf>
    <xf numFmtId="0" fontId="4" fillId="0" borderId="9" xfId="0" applyFont="1" applyBorder="1" applyAlignment="1">
      <alignment horizontal="left"/>
    </xf>
    <xf numFmtId="0" fontId="32" fillId="2" borderId="1" xfId="0" applyFont="1" applyFill="1" applyBorder="1"/>
    <xf numFmtId="0" fontId="32" fillId="2" borderId="4" xfId="0" applyFont="1" applyFill="1" applyBorder="1"/>
    <xf numFmtId="0" fontId="32" fillId="2" borderId="9" xfId="0" applyFont="1" applyFill="1" applyBorder="1"/>
    <xf numFmtId="0" fontId="12" fillId="0" borderId="28" xfId="0" applyFont="1" applyBorder="1"/>
    <xf numFmtId="0" fontId="32" fillId="2" borderId="1" xfId="0" applyFont="1" applyFill="1" applyBorder="1" applyAlignment="1">
      <alignment horizontal="center"/>
    </xf>
    <xf numFmtId="0" fontId="32" fillId="2" borderId="4" xfId="0" applyFont="1" applyFill="1" applyBorder="1" applyAlignment="1">
      <alignment horizontal="center"/>
    </xf>
    <xf numFmtId="0" fontId="32" fillId="2" borderId="9" xfId="0" applyFont="1" applyFill="1" applyBorder="1" applyAlignment="1">
      <alignment horizontal="center"/>
    </xf>
    <xf numFmtId="0" fontId="21" fillId="0" borderId="2" xfId="0" quotePrefix="1" applyFont="1" applyBorder="1" applyAlignment="1">
      <alignment horizontal="center" vertical="top" wrapText="1"/>
    </xf>
    <xf numFmtId="0" fontId="4" fillId="0" borderId="1" xfId="0" applyFont="1" applyBorder="1"/>
    <xf numFmtId="0" fontId="4" fillId="0" borderId="4" xfId="0" applyFont="1" applyBorder="1"/>
    <xf numFmtId="0" fontId="4" fillId="0" borderId="9" xfId="0" applyFont="1" applyBorder="1"/>
    <xf numFmtId="0" fontId="10" fillId="0" borderId="14" xfId="0" applyFont="1" applyBorder="1" applyAlignment="1">
      <alignment wrapText="1"/>
    </xf>
    <xf numFmtId="0" fontId="10" fillId="0" borderId="5" xfId="0" applyFont="1" applyBorder="1" applyAlignment="1">
      <alignment wrapText="1"/>
    </xf>
    <xf numFmtId="0" fontId="10" fillId="0" borderId="13" xfId="0" applyFont="1" applyBorder="1" applyAlignment="1">
      <alignment wrapText="1"/>
    </xf>
    <xf numFmtId="0" fontId="5" fillId="0" borderId="2" xfId="0" applyFont="1" applyBorder="1" applyAlignment="1">
      <alignment horizontal="center" vertical="center" wrapText="1"/>
    </xf>
    <xf numFmtId="0" fontId="32" fillId="0" borderId="2" xfId="0" applyFont="1" applyBorder="1" applyAlignment="1">
      <alignment horizontal="center" vertical="center" wrapText="1"/>
    </xf>
    <xf numFmtId="14" fontId="21" fillId="0" borderId="2" xfId="0" quotePrefix="1" applyNumberFormat="1" applyFont="1" applyBorder="1" applyAlignment="1">
      <alignment horizontal="center" vertical="top" wrapText="1"/>
    </xf>
    <xf numFmtId="0" fontId="6" fillId="0" borderId="2" xfId="0" applyFont="1" applyBorder="1" applyAlignment="1">
      <alignment horizontal="center" vertical="center"/>
    </xf>
    <xf numFmtId="0" fontId="73" fillId="0" borderId="2" xfId="0" applyFont="1" applyBorder="1" applyAlignment="1">
      <alignment horizontal="center" vertical="center"/>
    </xf>
    <xf numFmtId="0" fontId="10" fillId="0" borderId="2" xfId="0" applyFont="1" applyBorder="1" applyAlignment="1">
      <alignment horizontal="center" vertical="center" wrapText="1"/>
    </xf>
    <xf numFmtId="0" fontId="0" fillId="0" borderId="2" xfId="0" applyBorder="1" applyAlignment="1">
      <alignment vertical="center"/>
    </xf>
    <xf numFmtId="0" fontId="4" fillId="2" borderId="1"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6" fillId="0" borderId="14"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6"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4" fillId="0" borderId="1" xfId="0" applyFont="1" applyBorder="1" applyAlignment="1">
      <alignment horizontal="left" vertical="center" wrapText="1"/>
    </xf>
    <xf numFmtId="0" fontId="32" fillId="0" borderId="9"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32" fillId="0" borderId="0" xfId="0" applyFont="1"/>
    <xf numFmtId="0" fontId="5" fillId="0" borderId="0" xfId="0" applyFont="1" applyAlignment="1">
      <alignment horizontal="left" vertical="center" wrapText="1"/>
    </xf>
    <xf numFmtId="0" fontId="32" fillId="0" borderId="0" xfId="0" applyFont="1" applyAlignment="1">
      <alignment horizontal="left" vertical="center" wrapText="1"/>
    </xf>
    <xf numFmtId="0" fontId="4" fillId="0" borderId="1" xfId="0" applyFont="1" applyBorder="1" applyAlignment="1">
      <alignment vertical="center" wrapText="1"/>
    </xf>
    <xf numFmtId="0" fontId="32" fillId="0" borderId="9" xfId="0" applyFont="1" applyBorder="1" applyAlignment="1">
      <alignment vertical="center"/>
    </xf>
    <xf numFmtId="0" fontId="32" fillId="0" borderId="9" xfId="0" applyFont="1" applyBorder="1"/>
    <xf numFmtId="0" fontId="4" fillId="0" borderId="0" xfId="0" applyFont="1" applyAlignment="1">
      <alignment wrapText="1"/>
    </xf>
    <xf numFmtId="0" fontId="32" fillId="0" borderId="0" xfId="0" applyFont="1" applyAlignment="1">
      <alignment wrapText="1"/>
    </xf>
    <xf numFmtId="0" fontId="5" fillId="0" borderId="0" xfId="0" applyFont="1" applyAlignment="1">
      <alignment vertical="center" wrapText="1"/>
    </xf>
    <xf numFmtId="0" fontId="32" fillId="0" borderId="0" xfId="0" applyFont="1" applyAlignment="1">
      <alignment vertical="center" wrapText="1"/>
    </xf>
    <xf numFmtId="0" fontId="32" fillId="7" borderId="0" xfId="0" applyFont="1" applyFill="1" applyAlignment="1" applyProtection="1">
      <alignment vertical="center" wrapText="1"/>
      <protection locked="0"/>
    </xf>
    <xf numFmtId="0" fontId="4" fillId="0" borderId="0" xfId="0" applyFont="1" applyAlignment="1">
      <alignment horizontal="left" vertical="center" wrapText="1"/>
    </xf>
    <xf numFmtId="0" fontId="66" fillId="3" borderId="103" xfId="0" applyFont="1" applyFill="1" applyBorder="1" applyAlignment="1">
      <alignment horizontal="center" vertical="center"/>
    </xf>
    <xf numFmtId="0" fontId="66" fillId="3" borderId="41" xfId="0" applyFont="1" applyFill="1" applyBorder="1" applyAlignment="1">
      <alignment horizontal="center" vertical="center"/>
    </xf>
    <xf numFmtId="0" fontId="26" fillId="0" borderId="0" xfId="0" applyFont="1" applyAlignment="1">
      <alignment horizontal="left" vertical="top" wrapText="1"/>
    </xf>
    <xf numFmtId="0" fontId="0" fillId="0" borderId="0" xfId="0" applyAlignment="1">
      <alignment vertical="top"/>
    </xf>
    <xf numFmtId="0" fontId="4" fillId="0" borderId="0" xfId="0" applyFont="1" applyAlignment="1">
      <alignment horizontal="left" wrapText="1"/>
    </xf>
    <xf numFmtId="0" fontId="4" fillId="0" borderId="0" xfId="0" applyFont="1" applyAlignment="1">
      <alignment horizontal="left" vertical="center"/>
    </xf>
    <xf numFmtId="0" fontId="0" fillId="2" borderId="0" xfId="0" applyFill="1"/>
    <xf numFmtId="0" fontId="10" fillId="0" borderId="14"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24" fillId="0" borderId="0" xfId="0" applyFont="1" applyAlignment="1">
      <alignment horizontal="center" vertical="center"/>
    </xf>
    <xf numFmtId="0" fontId="35" fillId="0" borderId="0" xfId="0" applyFont="1" applyAlignment="1">
      <alignment horizontal="center" vertical="center"/>
    </xf>
    <xf numFmtId="0" fontId="10" fillId="0" borderId="1" xfId="0" applyFont="1" applyBorder="1"/>
    <xf numFmtId="0" fontId="10" fillId="0" borderId="4" xfId="0" applyFont="1" applyBorder="1"/>
    <xf numFmtId="0" fontId="10" fillId="0" borderId="9" xfId="0" applyFont="1" applyBorder="1"/>
    <xf numFmtId="0" fontId="9" fillId="9" borderId="59"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9" fillId="9" borderId="12" xfId="0" applyFont="1" applyFill="1" applyBorder="1" applyAlignment="1">
      <alignment horizontal="left" vertical="center" wrapText="1"/>
    </xf>
    <xf numFmtId="0" fontId="4" fillId="0" borderId="3" xfId="0" applyFont="1" applyBorder="1" applyAlignment="1">
      <alignment horizontal="center" wrapText="1"/>
    </xf>
    <xf numFmtId="0" fontId="5" fillId="7" borderId="82" xfId="0" applyFont="1" applyFill="1" applyBorder="1" applyAlignment="1" applyProtection="1">
      <alignment horizontal="center"/>
      <protection locked="0"/>
    </xf>
    <xf numFmtId="0" fontId="5" fillId="7" borderId="43" xfId="0" applyFont="1" applyFill="1" applyBorder="1" applyAlignment="1" applyProtection="1">
      <alignment horizontal="center"/>
      <protection locked="0"/>
    </xf>
    <xf numFmtId="0" fontId="5" fillId="7" borderId="44" xfId="0" applyFont="1" applyFill="1" applyBorder="1" applyAlignment="1" applyProtection="1">
      <alignment horizontal="center"/>
      <protection locked="0"/>
    </xf>
    <xf numFmtId="0" fontId="32" fillId="0" borderId="0" xfId="0" applyFont="1" applyAlignment="1">
      <alignment horizontal="left"/>
    </xf>
    <xf numFmtId="0" fontId="53" fillId="0" borderId="0" xfId="0" applyFont="1" applyAlignment="1">
      <alignment horizontal="left"/>
    </xf>
    <xf numFmtId="0" fontId="10" fillId="0" borderId="14" xfId="0" applyFont="1" applyBorder="1" applyAlignment="1">
      <alignment horizontal="left" wrapText="1"/>
    </xf>
    <xf numFmtId="0" fontId="10" fillId="0" borderId="5" xfId="0" applyFont="1" applyBorder="1" applyAlignment="1">
      <alignment horizontal="left" wrapText="1"/>
    </xf>
    <xf numFmtId="0" fontId="10" fillId="0" borderId="13" xfId="0" applyFont="1" applyBorder="1" applyAlignment="1">
      <alignment horizontal="left" wrapText="1"/>
    </xf>
    <xf numFmtId="0" fontId="5" fillId="7" borderId="1" xfId="0" applyFont="1" applyFill="1" applyBorder="1" applyAlignment="1" applyProtection="1">
      <alignment horizontal="center"/>
      <protection locked="0"/>
    </xf>
    <xf numFmtId="0" fontId="5" fillId="7" borderId="4" xfId="0" applyFont="1" applyFill="1" applyBorder="1" applyAlignment="1" applyProtection="1">
      <alignment horizontal="center"/>
      <protection locked="0"/>
    </xf>
    <xf numFmtId="0" fontId="5" fillId="7" borderId="9" xfId="0" applyFont="1" applyFill="1" applyBorder="1" applyAlignment="1" applyProtection="1">
      <alignment horizontal="center"/>
      <protection locked="0"/>
    </xf>
    <xf numFmtId="0" fontId="5" fillId="2" borderId="82" xfId="0" applyFont="1" applyFill="1" applyBorder="1" applyAlignment="1" applyProtection="1">
      <alignment horizontal="center"/>
      <protection locked="0"/>
    </xf>
    <xf numFmtId="0" fontId="5" fillId="2" borderId="43"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7" borderId="58" xfId="0" applyFont="1" applyFill="1" applyBorder="1" applyAlignment="1" applyProtection="1">
      <alignment horizontal="center"/>
      <protection locked="0"/>
    </xf>
    <xf numFmtId="0" fontId="12" fillId="0" borderId="8" xfId="0" applyFont="1" applyBorder="1" applyAlignment="1">
      <alignment horizontal="center" vertical="top" wrapText="1"/>
    </xf>
    <xf numFmtId="0" fontId="12" fillId="0" borderId="0" xfId="0" applyFont="1" applyAlignment="1">
      <alignment horizontal="center" vertical="top" wrapText="1"/>
    </xf>
    <xf numFmtId="0" fontId="9" fillId="0" borderId="1" xfId="0" applyFont="1" applyBorder="1" applyAlignment="1">
      <alignment horizontal="left"/>
    </xf>
    <xf numFmtId="0" fontId="9" fillId="0" borderId="4" xfId="0" applyFont="1" applyBorder="1" applyAlignment="1">
      <alignment horizontal="left"/>
    </xf>
    <xf numFmtId="0" fontId="5" fillId="2" borderId="2" xfId="0" applyFont="1" applyFill="1" applyBorder="1" applyAlignment="1" applyProtection="1">
      <alignment horizontal="center"/>
      <protection locked="0"/>
    </xf>
    <xf numFmtId="0" fontId="5" fillId="2" borderId="58" xfId="0" applyFont="1" applyFill="1" applyBorder="1" applyAlignment="1" applyProtection="1">
      <alignment horizontal="center"/>
      <protection locked="0"/>
    </xf>
    <xf numFmtId="0" fontId="34" fillId="0" borderId="8" xfId="0" applyFont="1" applyBorder="1" applyAlignment="1">
      <alignment horizontal="center" vertical="top" wrapText="1"/>
    </xf>
    <xf numFmtId="0" fontId="34" fillId="0" borderId="0" xfId="0" applyFont="1" applyAlignment="1">
      <alignment horizontal="center" vertical="top" wrapText="1"/>
    </xf>
    <xf numFmtId="0" fontId="5" fillId="7" borderId="2" xfId="0" applyFont="1" applyFill="1" applyBorder="1" applyAlignment="1" applyProtection="1">
      <alignment horizontal="center"/>
      <protection locked="0"/>
    </xf>
    <xf numFmtId="0" fontId="4" fillId="5" borderId="0" xfId="0" applyFont="1" applyFill="1" applyAlignment="1">
      <alignment horizontal="center" vertical="top" wrapText="1"/>
    </xf>
    <xf numFmtId="0" fontId="10" fillId="0" borderId="1" xfId="0" applyFont="1" applyBorder="1" applyAlignment="1">
      <alignment horizontal="left"/>
    </xf>
    <xf numFmtId="0" fontId="10" fillId="0" borderId="4" xfId="0" applyFont="1" applyBorder="1" applyAlignment="1">
      <alignment horizontal="left"/>
    </xf>
    <xf numFmtId="0" fontId="10" fillId="0" borderId="9" xfId="0" applyFont="1" applyBorder="1" applyAlignment="1">
      <alignment horizontal="left"/>
    </xf>
    <xf numFmtId="0" fontId="74" fillId="0" borderId="14" xfId="0" applyFont="1" applyBorder="1" applyAlignment="1">
      <alignment horizontal="left"/>
    </xf>
    <xf numFmtId="0" fontId="74" fillId="0" borderId="5" xfId="0" applyFont="1" applyBorder="1" applyAlignment="1">
      <alignment horizontal="left"/>
    </xf>
    <xf numFmtId="0" fontId="74" fillId="0" borderId="13" xfId="0" applyFont="1" applyBorder="1" applyAlignment="1">
      <alignment horizontal="left"/>
    </xf>
    <xf numFmtId="0" fontId="74" fillId="0" borderId="6" xfId="0" applyFont="1" applyBorder="1" applyAlignment="1">
      <alignment horizontal="left"/>
    </xf>
    <xf numFmtId="0" fontId="74" fillId="0" borderId="3" xfId="0" applyFont="1" applyBorder="1" applyAlignment="1">
      <alignment horizontal="left"/>
    </xf>
    <xf numFmtId="0" fontId="74" fillId="0" borderId="7" xfId="0" applyFont="1" applyBorder="1" applyAlignment="1">
      <alignment horizontal="left"/>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9" xfId="0" applyFont="1" applyBorder="1" applyAlignment="1">
      <alignment horizontal="center" vertical="top" wrapText="1"/>
    </xf>
    <xf numFmtId="0" fontId="24" fillId="0" borderId="2" xfId="0" applyFont="1" applyBorder="1" applyAlignment="1">
      <alignment horizontal="center" vertical="center" wrapText="1"/>
    </xf>
    <xf numFmtId="0" fontId="35"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170" fontId="21" fillId="0" borderId="2" xfId="0" quotePrefix="1" applyNumberFormat="1" applyFont="1" applyBorder="1" applyAlignment="1">
      <alignment horizontal="center" vertical="top" wrapText="1"/>
    </xf>
    <xf numFmtId="170" fontId="35" fillId="0" borderId="2" xfId="0" applyNumberFormat="1" applyFont="1" applyBorder="1"/>
    <xf numFmtId="0" fontId="12" fillId="0" borderId="14" xfId="0" applyFont="1" applyBorder="1" applyAlignment="1">
      <alignment horizontal="center" wrapText="1"/>
    </xf>
    <xf numFmtId="0" fontId="12" fillId="0" borderId="5" xfId="0" applyFont="1" applyBorder="1" applyAlignment="1">
      <alignment horizontal="center" wrapText="1"/>
    </xf>
    <xf numFmtId="0" fontId="12" fillId="0" borderId="13" xfId="0" applyFont="1" applyBorder="1" applyAlignment="1">
      <alignment horizontal="center" wrapText="1"/>
    </xf>
    <xf numFmtId="0" fontId="12" fillId="0" borderId="8" xfId="0" applyFont="1" applyBorder="1" applyAlignment="1">
      <alignment horizontal="center" wrapText="1"/>
    </xf>
    <xf numFmtId="0" fontId="12" fillId="0" borderId="0" xfId="0" applyFont="1" applyAlignment="1">
      <alignment horizontal="center" wrapText="1"/>
    </xf>
    <xf numFmtId="0" fontId="12" fillId="0" borderId="10" xfId="0" applyFont="1" applyBorder="1" applyAlignment="1">
      <alignment horizontal="center" wrapText="1"/>
    </xf>
    <xf numFmtId="0" fontId="10" fillId="0" borderId="2" xfId="0" applyFont="1" applyBorder="1" applyAlignment="1">
      <alignment horizontal="center" vertical="top" wrapText="1"/>
    </xf>
    <xf numFmtId="0" fontId="10" fillId="0" borderId="4" xfId="0" applyFont="1" applyBorder="1" applyAlignment="1">
      <alignment horizontal="center" wrapText="1"/>
    </xf>
    <xf numFmtId="0" fontId="10" fillId="0" borderId="9" xfId="0" applyFont="1" applyBorder="1" applyAlignment="1">
      <alignment horizontal="center" wrapText="1"/>
    </xf>
    <xf numFmtId="0" fontId="5" fillId="2" borderId="1" xfId="0" applyFont="1" applyFill="1" applyBorder="1" applyAlignment="1" applyProtection="1">
      <alignment horizontal="center" vertical="top" wrapText="1"/>
      <protection locked="0"/>
    </xf>
    <xf numFmtId="0" fontId="5" fillId="2" borderId="4" xfId="0" applyFont="1" applyFill="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10" fillId="0" borderId="0" xfId="0" applyFont="1" applyAlignment="1">
      <alignment vertical="top" wrapText="1"/>
    </xf>
    <xf numFmtId="0" fontId="10" fillId="0" borderId="10" xfId="0" applyFont="1" applyBorder="1" applyAlignment="1">
      <alignment vertical="top" wrapText="1"/>
    </xf>
    <xf numFmtId="0" fontId="10" fillId="0" borderId="3" xfId="0" applyFont="1" applyBorder="1" applyAlignment="1">
      <alignment vertical="top" wrapText="1"/>
    </xf>
    <xf numFmtId="0" fontId="10" fillId="0" borderId="7" xfId="0" applyFont="1" applyBorder="1" applyAlignment="1">
      <alignment vertical="top" wrapText="1"/>
    </xf>
    <xf numFmtId="0" fontId="9" fillId="0" borderId="2" xfId="0" applyFont="1" applyBorder="1" applyAlignment="1">
      <alignment horizontal="center" vertical="center" wrapText="1"/>
    </xf>
    <xf numFmtId="0" fontId="0" fillId="0" borderId="2" xfId="0" applyBorder="1" applyAlignment="1">
      <alignment horizontal="center" vertical="center"/>
    </xf>
    <xf numFmtId="0" fontId="12" fillId="0" borderId="0" xfId="0" applyFont="1" applyAlignment="1">
      <alignment vertical="top" wrapText="1"/>
    </xf>
    <xf numFmtId="0" fontId="4" fillId="0" borderId="1" xfId="0" applyFont="1" applyBorder="1" applyAlignment="1">
      <alignment horizontal="left" wrapText="1"/>
    </xf>
    <xf numFmtId="0" fontId="4" fillId="0" borderId="4" xfId="0" applyFont="1" applyBorder="1" applyAlignment="1">
      <alignment horizontal="left" wrapText="1"/>
    </xf>
    <xf numFmtId="0" fontId="4" fillId="0" borderId="9" xfId="0" applyFont="1" applyBorder="1" applyAlignment="1">
      <alignment horizontal="left" wrapText="1"/>
    </xf>
    <xf numFmtId="0" fontId="66" fillId="6" borderId="59" xfId="0" applyFont="1" applyFill="1" applyBorder="1" applyAlignment="1">
      <alignment horizontal="center" vertical="center"/>
    </xf>
    <xf numFmtId="0" fontId="66" fillId="6" borderId="11" xfId="0" applyFont="1" applyFill="1" applyBorder="1" applyAlignment="1">
      <alignment horizontal="center" vertical="center"/>
    </xf>
    <xf numFmtId="0" fontId="66" fillId="6" borderId="12" xfId="0" applyFont="1" applyFill="1" applyBorder="1" applyAlignment="1">
      <alignment horizontal="center" vertical="center"/>
    </xf>
    <xf numFmtId="0" fontId="66" fillId="3" borderId="1" xfId="0" applyFont="1" applyFill="1" applyBorder="1" applyAlignment="1">
      <alignment horizontal="center"/>
    </xf>
    <xf numFmtId="0" fontId="8" fillId="3" borderId="4" xfId="0" applyFont="1" applyFill="1" applyBorder="1" applyAlignment="1">
      <alignment horizontal="center"/>
    </xf>
    <xf numFmtId="0" fontId="8" fillId="3" borderId="9" xfId="0" applyFont="1" applyFill="1" applyBorder="1" applyAlignment="1">
      <alignment horizontal="center"/>
    </xf>
    <xf numFmtId="0" fontId="10" fillId="0" borderId="6" xfId="0" applyFont="1" applyBorder="1" applyAlignment="1">
      <alignment horizontal="left"/>
    </xf>
    <xf numFmtId="0" fontId="10" fillId="0" borderId="3" xfId="0" applyFont="1" applyBorder="1" applyAlignment="1">
      <alignment horizontal="left"/>
    </xf>
    <xf numFmtId="0" fontId="44" fillId="0" borderId="0" xfId="0" applyFont="1" applyAlignment="1">
      <alignment horizontal="center" wrapText="1"/>
    </xf>
    <xf numFmtId="0" fontId="8" fillId="3" borderId="25" xfId="0" applyFont="1" applyFill="1" applyBorder="1" applyAlignment="1">
      <alignment horizontal="center" vertical="center"/>
    </xf>
    <xf numFmtId="0" fontId="0" fillId="3" borderId="26" xfId="0" applyFill="1" applyBorder="1" applyAlignment="1">
      <alignment horizontal="center" vertical="center"/>
    </xf>
    <xf numFmtId="0" fontId="45" fillId="0" borderId="0" xfId="0" applyFont="1" applyAlignment="1">
      <alignment horizont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9525</xdr:colOff>
          <xdr:row>15</xdr:row>
          <xdr:rowOff>28575</xdr:rowOff>
        </xdr:from>
        <xdr:to>
          <xdr:col>41</xdr:col>
          <xdr:colOff>85725</xdr:colOff>
          <xdr:row>17</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15</xdr:row>
          <xdr:rowOff>9525</xdr:rowOff>
        </xdr:from>
        <xdr:to>
          <xdr:col>47</xdr:col>
          <xdr:colOff>95250</xdr:colOff>
          <xdr:row>17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15</xdr:row>
          <xdr:rowOff>28575</xdr:rowOff>
        </xdr:from>
        <xdr:to>
          <xdr:col>50</xdr:col>
          <xdr:colOff>57150</xdr:colOff>
          <xdr:row>17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15</xdr:row>
          <xdr:rowOff>28575</xdr:rowOff>
        </xdr:from>
        <xdr:to>
          <xdr:col>44</xdr:col>
          <xdr:colOff>95250</xdr:colOff>
          <xdr:row>17</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66675</xdr:colOff>
      <xdr:row>53</xdr:row>
      <xdr:rowOff>0</xdr:rowOff>
    </xdr:from>
    <xdr:to>
      <xdr:col>50</xdr:col>
      <xdr:colOff>0</xdr:colOff>
      <xdr:row>53</xdr:row>
      <xdr:rowOff>0</xdr:rowOff>
    </xdr:to>
    <xdr:sp macro="" textlink="">
      <xdr:nvSpPr>
        <xdr:cNvPr id="1102" name="Text 91">
          <a:extLst>
            <a:ext uri="{FF2B5EF4-FFF2-40B4-BE49-F238E27FC236}">
              <a16:creationId xmlns:a16="http://schemas.microsoft.com/office/drawing/2014/main" id="{84E1D2B4-5BE4-94B0-127A-381163BC2E40}"/>
            </a:ext>
          </a:extLst>
        </xdr:cNvPr>
        <xdr:cNvSpPr txBox="1">
          <a:spLocks noChangeArrowheads="1"/>
        </xdr:cNvSpPr>
      </xdr:nvSpPr>
      <xdr:spPr bwMode="auto">
        <a:xfrm>
          <a:off x="2867025" y="9534525"/>
          <a:ext cx="29241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mc:AlternateContent xmlns:mc="http://schemas.openxmlformats.org/markup-compatibility/2006">
    <mc:Choice xmlns:a14="http://schemas.microsoft.com/office/drawing/2010/main" Requires="a14">
      <xdr:twoCellAnchor editAs="oneCell">
        <xdr:from>
          <xdr:col>30</xdr:col>
          <xdr:colOff>19050</xdr:colOff>
          <xdr:row>15</xdr:row>
          <xdr:rowOff>47625</xdr:rowOff>
        </xdr:from>
        <xdr:to>
          <xdr:col>32</xdr:col>
          <xdr:colOff>95250</xdr:colOff>
          <xdr:row>17</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57150</xdr:colOff>
      <xdr:row>53</xdr:row>
      <xdr:rowOff>0</xdr:rowOff>
    </xdr:from>
    <xdr:to>
      <xdr:col>24</xdr:col>
      <xdr:colOff>57150</xdr:colOff>
      <xdr:row>53</xdr:row>
      <xdr:rowOff>0</xdr:rowOff>
    </xdr:to>
    <xdr:sp macro="" textlink="">
      <xdr:nvSpPr>
        <xdr:cNvPr id="2036" name="Line 113">
          <a:extLst>
            <a:ext uri="{FF2B5EF4-FFF2-40B4-BE49-F238E27FC236}">
              <a16:creationId xmlns:a16="http://schemas.microsoft.com/office/drawing/2014/main" id="{1330D6EF-48C2-CA76-1C2D-F0B1F0A53660}"/>
            </a:ext>
          </a:extLst>
        </xdr:cNvPr>
        <xdr:cNvSpPr>
          <a:spLocks noChangeShapeType="1"/>
        </xdr:cNvSpPr>
      </xdr:nvSpPr>
      <xdr:spPr bwMode="auto">
        <a:xfrm>
          <a:off x="2857500" y="93059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38</xdr:col>
          <xdr:colOff>114300</xdr:colOff>
          <xdr:row>17</xdr:row>
          <xdr:rowOff>9525</xdr:rowOff>
        </xdr:from>
        <xdr:to>
          <xdr:col>41</xdr:col>
          <xdr:colOff>76200</xdr:colOff>
          <xdr:row>18</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16</xdr:row>
          <xdr:rowOff>171450</xdr:rowOff>
        </xdr:from>
        <xdr:to>
          <xdr:col>47</xdr:col>
          <xdr:colOff>76200</xdr:colOff>
          <xdr:row>18</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17</xdr:row>
          <xdr:rowOff>9525</xdr:rowOff>
        </xdr:from>
        <xdr:to>
          <xdr:col>50</xdr:col>
          <xdr:colOff>57150</xdr:colOff>
          <xdr:row>18</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17</xdr:row>
          <xdr:rowOff>9525</xdr:rowOff>
        </xdr:from>
        <xdr:to>
          <xdr:col>44</xdr:col>
          <xdr:colOff>76200</xdr:colOff>
          <xdr:row>18</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xdr:row>
          <xdr:rowOff>171450</xdr:rowOff>
        </xdr:from>
        <xdr:to>
          <xdr:col>32</xdr:col>
          <xdr:colOff>95250</xdr:colOff>
          <xdr:row>17</xdr:row>
          <xdr:rowOff>200025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0</xdr:rowOff>
        </xdr:from>
        <xdr:to>
          <xdr:col>49</xdr:col>
          <xdr:colOff>95250</xdr:colOff>
          <xdr:row>11</xdr:row>
          <xdr:rowOff>219075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11</xdr:row>
          <xdr:rowOff>0</xdr:rowOff>
        </xdr:from>
        <xdr:to>
          <xdr:col>36</xdr:col>
          <xdr:colOff>95250</xdr:colOff>
          <xdr:row>11</xdr:row>
          <xdr:rowOff>219075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55</xdr:row>
      <xdr:rowOff>0</xdr:rowOff>
    </xdr:from>
    <xdr:to>
      <xdr:col>50</xdr:col>
      <xdr:colOff>1908</xdr:colOff>
      <xdr:row>55</xdr:row>
      <xdr:rowOff>0</xdr:rowOff>
    </xdr:to>
    <xdr:sp macro="" textlink="">
      <xdr:nvSpPr>
        <xdr:cNvPr id="4154" name="Text 91">
          <a:extLst>
            <a:ext uri="{FF2B5EF4-FFF2-40B4-BE49-F238E27FC236}">
              <a16:creationId xmlns:a16="http://schemas.microsoft.com/office/drawing/2014/main" id="{F54D1E9A-9F76-9F1C-D174-0EFAAC51B03D}"/>
            </a:ext>
          </a:extLst>
        </xdr:cNvPr>
        <xdr:cNvSpPr txBox="1">
          <a:spLocks noChangeArrowheads="1"/>
        </xdr:cNvSpPr>
      </xdr:nvSpPr>
      <xdr:spPr bwMode="auto">
        <a:xfrm>
          <a:off x="2867025" y="9658350"/>
          <a:ext cx="29337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xdr:twoCellAnchor>
    <xdr:from>
      <xdr:col>24</xdr:col>
      <xdr:colOff>57150</xdr:colOff>
      <xdr:row>55</xdr:row>
      <xdr:rowOff>0</xdr:rowOff>
    </xdr:from>
    <xdr:to>
      <xdr:col>24</xdr:col>
      <xdr:colOff>57150</xdr:colOff>
      <xdr:row>55</xdr:row>
      <xdr:rowOff>0</xdr:rowOff>
    </xdr:to>
    <xdr:sp macro="" textlink="">
      <xdr:nvSpPr>
        <xdr:cNvPr id="5066" name="Line 84">
          <a:extLst>
            <a:ext uri="{FF2B5EF4-FFF2-40B4-BE49-F238E27FC236}">
              <a16:creationId xmlns:a16="http://schemas.microsoft.com/office/drawing/2014/main" id="{01C9EF87-C99D-19F9-768F-03D26A96037E}"/>
            </a:ext>
          </a:extLst>
        </xdr:cNvPr>
        <xdr:cNvSpPr>
          <a:spLocks noChangeShapeType="1"/>
        </xdr:cNvSpPr>
      </xdr:nvSpPr>
      <xdr:spPr bwMode="auto">
        <a:xfrm>
          <a:off x="2857500" y="96107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34</xdr:row>
          <xdr:rowOff>104775</xdr:rowOff>
        </xdr:from>
        <xdr:to>
          <xdr:col>10</xdr:col>
          <xdr:colOff>114300</xdr:colOff>
          <xdr:row>36</xdr:row>
          <xdr:rowOff>28575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95250</xdr:rowOff>
        </xdr:from>
        <xdr:to>
          <xdr:col>19</xdr:col>
          <xdr:colOff>85725</xdr:colOff>
          <xdr:row>36</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95250</xdr:rowOff>
        </xdr:from>
        <xdr:to>
          <xdr:col>9</xdr:col>
          <xdr:colOff>57150</xdr:colOff>
          <xdr:row>9</xdr:row>
          <xdr:rowOff>38100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3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xdr:row>
          <xdr:rowOff>95250</xdr:rowOff>
        </xdr:from>
        <xdr:to>
          <xdr:col>19</xdr:col>
          <xdr:colOff>19050</xdr:colOff>
          <xdr:row>9</xdr:row>
          <xdr:rowOff>38100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7</xdr:row>
      <xdr:rowOff>95250</xdr:rowOff>
    </xdr:from>
    <xdr:to>
      <xdr:col>13</xdr:col>
      <xdr:colOff>95250</xdr:colOff>
      <xdr:row>9</xdr:row>
      <xdr:rowOff>38100</xdr:rowOff>
    </xdr:to>
    <xdr:pic>
      <xdr:nvPicPr>
        <xdr:cNvPr id="13061" name="Grafik 1">
          <a:extLst>
            <a:ext uri="{FF2B5EF4-FFF2-40B4-BE49-F238E27FC236}">
              <a16:creationId xmlns:a16="http://schemas.microsoft.com/office/drawing/2014/main" id="{9BD70117-EBB6-5F14-3DBD-1F9DAFCE6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381125"/>
          <a:ext cx="2762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40</xdr:col>
      <xdr:colOff>84455</xdr:colOff>
      <xdr:row>25</xdr:row>
      <xdr:rowOff>24765</xdr:rowOff>
    </xdr:from>
    <xdr:to>
      <xdr:col>49</xdr:col>
      <xdr:colOff>81037</xdr:colOff>
      <xdr:row>28</xdr:row>
      <xdr:rowOff>113287</xdr:rowOff>
    </xdr:to>
    <xdr:sp macro="" textlink="">
      <xdr:nvSpPr>
        <xdr:cNvPr id="6145" name="Rectangle 1">
          <a:extLst>
            <a:ext uri="{FF2B5EF4-FFF2-40B4-BE49-F238E27FC236}">
              <a16:creationId xmlns:a16="http://schemas.microsoft.com/office/drawing/2014/main" id="{AA592455-424D-3F35-8D87-2818CCBCDD39}"/>
            </a:ext>
          </a:extLst>
        </xdr:cNvPr>
        <xdr:cNvSpPr>
          <a:spLocks noChangeArrowheads="1"/>
        </xdr:cNvSpPr>
      </xdr:nvSpPr>
      <xdr:spPr bwMode="auto">
        <a:xfrm>
          <a:off x="5215255" y="4349750"/>
          <a:ext cx="1145246" cy="711200"/>
        </a:xfrm>
        <a:prstGeom prst="rect">
          <a:avLst/>
        </a:prstGeom>
        <a:solidFill>
          <a:srgbClr val="FFFFFF"/>
        </a:solidFill>
        <a:ln w="19050">
          <a:solidFill>
            <a:srgbClr val="000000"/>
          </a:solidFill>
          <a:miter lim="800000"/>
          <a:headEnd/>
          <a:tailEnd/>
        </a:ln>
      </xdr:spPr>
      <xdr:txBody>
        <a:bodyPr vertOverflow="clip" wrap="square" lIns="0" tIns="0" rIns="0" bIns="0" anchor="ctr" upright="1"/>
        <a:lstStyle/>
        <a:p>
          <a:pPr algn="ctr" rtl="0">
            <a:lnSpc>
              <a:spcPts val="1000"/>
            </a:lnSpc>
            <a:defRPr sz="1000"/>
          </a:pPr>
          <a:r>
            <a:rPr lang="de-CH" sz="1000" b="1" i="0" u="none" strike="noStrike" baseline="0">
              <a:solidFill>
                <a:srgbClr val="000000"/>
              </a:solidFill>
              <a:latin typeface="Times New Roman"/>
              <a:cs typeface="Times New Roman"/>
            </a:rPr>
            <a:t>Nährstoffbilanz dem Betriebsheft beilegen!</a:t>
          </a:r>
          <a:endParaRPr lang="de-CH" sz="1000" b="0" i="0" u="none" strike="noStrike" baseline="0">
            <a:solidFill>
              <a:srgbClr val="000000"/>
            </a:solidFill>
            <a:latin typeface="Times New Roman"/>
            <a:cs typeface="Times New Roman"/>
          </a:endParaRPr>
        </a:p>
        <a:p>
          <a:pPr algn="ctr" rtl="0">
            <a:lnSpc>
              <a:spcPts val="1000"/>
            </a:lnSpc>
            <a:defRPr sz="1000"/>
          </a:pPr>
          <a:r>
            <a:rPr lang="de-CH" sz="1000" b="1" i="0" u="sng" strike="noStrike" baseline="0">
              <a:solidFill>
                <a:srgbClr val="000000"/>
              </a:solidFill>
              <a:latin typeface="Times New Roman"/>
              <a:cs typeface="Times New Roman"/>
            </a:rPr>
            <a:t>Siehe Merkblatt</a:t>
          </a:r>
        </a:p>
      </xdr:txBody>
    </xdr:sp>
    <xdr:clientData/>
  </xdr:twoCellAnchor>
  <mc:AlternateContent xmlns:mc="http://schemas.openxmlformats.org/markup-compatibility/2006">
    <mc:Choice xmlns:a14="http://schemas.microsoft.com/office/drawing/2010/main" Requires="a14">
      <xdr:twoCellAnchor editAs="oneCell">
        <xdr:from>
          <xdr:col>17</xdr:col>
          <xdr:colOff>104775</xdr:colOff>
          <xdr:row>5</xdr:row>
          <xdr:rowOff>76200</xdr:rowOff>
        </xdr:from>
        <xdr:to>
          <xdr:col>20</xdr:col>
          <xdr:colOff>104775</xdr:colOff>
          <xdr:row>7</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xdr:row>
          <xdr:rowOff>104775</xdr:rowOff>
        </xdr:from>
        <xdr:to>
          <xdr:col>20</xdr:col>
          <xdr:colOff>104775</xdr:colOff>
          <xdr:row>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xdr:row>
          <xdr:rowOff>114300</xdr:rowOff>
        </xdr:from>
        <xdr:to>
          <xdr:col>20</xdr:col>
          <xdr:colOff>104775</xdr:colOff>
          <xdr:row>9</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xdr:row>
          <xdr:rowOff>104775</xdr:rowOff>
        </xdr:from>
        <xdr:to>
          <xdr:col>20</xdr:col>
          <xdr:colOff>104775</xdr:colOff>
          <xdr:row>12</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xdr:row>
          <xdr:rowOff>76200</xdr:rowOff>
        </xdr:from>
        <xdr:to>
          <xdr:col>27</xdr:col>
          <xdr:colOff>28575</xdr:colOff>
          <xdr:row>7</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6</xdr:row>
          <xdr:rowOff>104775</xdr:rowOff>
        </xdr:from>
        <xdr:to>
          <xdr:col>27</xdr:col>
          <xdr:colOff>28575</xdr:colOff>
          <xdr:row>8</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104775</xdr:rowOff>
        </xdr:from>
        <xdr:to>
          <xdr:col>27</xdr:col>
          <xdr:colOff>28575</xdr:colOff>
          <xdr:row>9</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10</xdr:row>
          <xdr:rowOff>104775</xdr:rowOff>
        </xdr:from>
        <xdr:to>
          <xdr:col>27</xdr:col>
          <xdr:colOff>28575</xdr:colOff>
          <xdr:row>12</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xdr:row>
          <xdr:rowOff>76200</xdr:rowOff>
        </xdr:from>
        <xdr:to>
          <xdr:col>33</xdr:col>
          <xdr:colOff>57150</xdr:colOff>
          <xdr:row>7</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xdr:row>
          <xdr:rowOff>104775</xdr:rowOff>
        </xdr:from>
        <xdr:to>
          <xdr:col>33</xdr:col>
          <xdr:colOff>57150</xdr:colOff>
          <xdr:row>8</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9</xdr:row>
          <xdr:rowOff>104775</xdr:rowOff>
        </xdr:from>
        <xdr:to>
          <xdr:col>33</xdr:col>
          <xdr:colOff>57150</xdr:colOff>
          <xdr:row>11</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104775</xdr:rowOff>
        </xdr:from>
        <xdr:to>
          <xdr:col>33</xdr:col>
          <xdr:colOff>57150</xdr:colOff>
          <xdr:row>12</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76200</xdr:rowOff>
        </xdr:from>
        <xdr:to>
          <xdr:col>40</xdr:col>
          <xdr:colOff>76200</xdr:colOff>
          <xdr:row>7</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114300</xdr:rowOff>
        </xdr:from>
        <xdr:to>
          <xdr:col>40</xdr:col>
          <xdr:colOff>76200</xdr:colOff>
          <xdr:row>8</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104775</xdr:rowOff>
        </xdr:from>
        <xdr:to>
          <xdr:col>40</xdr:col>
          <xdr:colOff>76200</xdr:colOff>
          <xdr:row>11</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104775</xdr:rowOff>
        </xdr:from>
        <xdr:to>
          <xdr:col>40</xdr:col>
          <xdr:colOff>76200</xdr:colOff>
          <xdr:row>12</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xdr:row>
          <xdr:rowOff>76200</xdr:rowOff>
        </xdr:from>
        <xdr:to>
          <xdr:col>44</xdr:col>
          <xdr:colOff>76200</xdr:colOff>
          <xdr:row>7</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xdr:row>
          <xdr:rowOff>114300</xdr:rowOff>
        </xdr:from>
        <xdr:to>
          <xdr:col>44</xdr:col>
          <xdr:colOff>76200</xdr:colOff>
          <xdr:row>8</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104775</xdr:rowOff>
        </xdr:from>
        <xdr:to>
          <xdr:col>44</xdr:col>
          <xdr:colOff>76200</xdr:colOff>
          <xdr:row>11</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xdr:row>
          <xdr:rowOff>104775</xdr:rowOff>
        </xdr:from>
        <xdr:to>
          <xdr:col>44</xdr:col>
          <xdr:colOff>76200</xdr:colOff>
          <xdr:row>12</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5</xdr:row>
          <xdr:rowOff>76200</xdr:rowOff>
        </xdr:from>
        <xdr:to>
          <xdr:col>49</xdr:col>
          <xdr:colOff>57150</xdr:colOff>
          <xdr:row>7</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xdr:row>
          <xdr:rowOff>104775</xdr:rowOff>
        </xdr:from>
        <xdr:to>
          <xdr:col>49</xdr:col>
          <xdr:colOff>57150</xdr:colOff>
          <xdr:row>8</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7</xdr:row>
          <xdr:rowOff>114300</xdr:rowOff>
        </xdr:from>
        <xdr:to>
          <xdr:col>49</xdr:col>
          <xdr:colOff>57150</xdr:colOff>
          <xdr:row>9</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10</xdr:row>
          <xdr:rowOff>104775</xdr:rowOff>
        </xdr:from>
        <xdr:to>
          <xdr:col>49</xdr:col>
          <xdr:colOff>47625</xdr:colOff>
          <xdr:row>12</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104775</xdr:rowOff>
        </xdr:from>
        <xdr:to>
          <xdr:col>5</xdr:col>
          <xdr:colOff>66675</xdr:colOff>
          <xdr:row>23</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104775</xdr:rowOff>
        </xdr:from>
        <xdr:to>
          <xdr:col>10</xdr:col>
          <xdr:colOff>123825</xdr:colOff>
          <xdr:row>23</xdr:row>
          <xdr:rowOff>28575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66675</xdr:colOff>
      <xdr:row>48</xdr:row>
      <xdr:rowOff>0</xdr:rowOff>
    </xdr:from>
    <xdr:to>
      <xdr:col>50</xdr:col>
      <xdr:colOff>0</xdr:colOff>
      <xdr:row>48</xdr:row>
      <xdr:rowOff>0</xdr:rowOff>
    </xdr:to>
    <xdr:sp macro="" textlink="">
      <xdr:nvSpPr>
        <xdr:cNvPr id="6202" name="Text 91">
          <a:extLst>
            <a:ext uri="{FF2B5EF4-FFF2-40B4-BE49-F238E27FC236}">
              <a16:creationId xmlns:a16="http://schemas.microsoft.com/office/drawing/2014/main" id="{825ED148-8AF1-60A4-8E96-AEBF64357361}"/>
            </a:ext>
          </a:extLst>
        </xdr:cNvPr>
        <xdr:cNvSpPr txBox="1">
          <a:spLocks noChangeArrowheads="1"/>
        </xdr:cNvSpPr>
      </xdr:nvSpPr>
      <xdr:spPr bwMode="auto">
        <a:xfrm>
          <a:off x="2867025" y="9629775"/>
          <a:ext cx="29337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xdr:twoCellAnchor>
    <xdr:from>
      <xdr:col>24</xdr:col>
      <xdr:colOff>57150</xdr:colOff>
      <xdr:row>48</xdr:row>
      <xdr:rowOff>0</xdr:rowOff>
    </xdr:from>
    <xdr:to>
      <xdr:col>24</xdr:col>
      <xdr:colOff>57150</xdr:colOff>
      <xdr:row>48</xdr:row>
      <xdr:rowOff>0</xdr:rowOff>
    </xdr:to>
    <xdr:sp macro="" textlink="">
      <xdr:nvSpPr>
        <xdr:cNvPr id="15824" name="Line 84">
          <a:extLst>
            <a:ext uri="{FF2B5EF4-FFF2-40B4-BE49-F238E27FC236}">
              <a16:creationId xmlns:a16="http://schemas.microsoft.com/office/drawing/2014/main" id="{4B1F0FED-8B0F-99F8-ADA7-A76505C28214}"/>
            </a:ext>
          </a:extLst>
        </xdr:cNvPr>
        <xdr:cNvSpPr>
          <a:spLocks noChangeShapeType="1"/>
        </xdr:cNvSpPr>
      </xdr:nvSpPr>
      <xdr:spPr bwMode="auto">
        <a:xfrm>
          <a:off x="2752725" y="7058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42</xdr:col>
          <xdr:colOff>0</xdr:colOff>
          <xdr:row>7</xdr:row>
          <xdr:rowOff>114300</xdr:rowOff>
        </xdr:from>
        <xdr:to>
          <xdr:col>44</xdr:col>
          <xdr:colOff>76200</xdr:colOff>
          <xdr:row>9</xdr:row>
          <xdr:rowOff>28575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114300</xdr:rowOff>
        </xdr:from>
        <xdr:to>
          <xdr:col>40</xdr:col>
          <xdr:colOff>76200</xdr:colOff>
          <xdr:row>9</xdr:row>
          <xdr:rowOff>28575</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7</xdr:row>
          <xdr:rowOff>114300</xdr:rowOff>
        </xdr:from>
        <xdr:to>
          <xdr:col>33</xdr:col>
          <xdr:colOff>57150</xdr:colOff>
          <xdr:row>9</xdr:row>
          <xdr:rowOff>28575</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8</xdr:row>
          <xdr:rowOff>114300</xdr:rowOff>
        </xdr:from>
        <xdr:to>
          <xdr:col>33</xdr:col>
          <xdr:colOff>57150</xdr:colOff>
          <xdr:row>10</xdr:row>
          <xdr:rowOff>28575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4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8</xdr:row>
          <xdr:rowOff>114300</xdr:rowOff>
        </xdr:from>
        <xdr:to>
          <xdr:col>27</xdr:col>
          <xdr:colOff>28575</xdr:colOff>
          <xdr:row>10</xdr:row>
          <xdr:rowOff>28575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4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xdr:row>
          <xdr:rowOff>114300</xdr:rowOff>
        </xdr:from>
        <xdr:to>
          <xdr:col>20</xdr:col>
          <xdr:colOff>104775</xdr:colOff>
          <xdr:row>10</xdr:row>
          <xdr:rowOff>28575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4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8</xdr:row>
          <xdr:rowOff>114300</xdr:rowOff>
        </xdr:from>
        <xdr:to>
          <xdr:col>49</xdr:col>
          <xdr:colOff>47625</xdr:colOff>
          <xdr:row>10</xdr:row>
          <xdr:rowOff>28575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4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114300</xdr:rowOff>
        </xdr:from>
        <xdr:to>
          <xdr:col>40</xdr:col>
          <xdr:colOff>76200</xdr:colOff>
          <xdr:row>10</xdr:row>
          <xdr:rowOff>28575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4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xdr:row>
          <xdr:rowOff>114300</xdr:rowOff>
        </xdr:from>
        <xdr:to>
          <xdr:col>44</xdr:col>
          <xdr:colOff>76200</xdr:colOff>
          <xdr:row>10</xdr:row>
          <xdr:rowOff>28575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4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xdr:row>
          <xdr:rowOff>114300</xdr:rowOff>
        </xdr:from>
        <xdr:to>
          <xdr:col>20</xdr:col>
          <xdr:colOff>104775</xdr:colOff>
          <xdr:row>11</xdr:row>
          <xdr:rowOff>38100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4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9</xdr:row>
          <xdr:rowOff>104775</xdr:rowOff>
        </xdr:from>
        <xdr:to>
          <xdr:col>49</xdr:col>
          <xdr:colOff>47625</xdr:colOff>
          <xdr:row>11</xdr:row>
          <xdr:rowOff>28575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4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9</xdr:row>
          <xdr:rowOff>114300</xdr:rowOff>
        </xdr:from>
        <xdr:to>
          <xdr:col>27</xdr:col>
          <xdr:colOff>28575</xdr:colOff>
          <xdr:row>11</xdr:row>
          <xdr:rowOff>38100</xdr:rowOff>
        </xdr:to>
        <xdr:sp macro="" textlink="">
          <xdr:nvSpPr>
            <xdr:cNvPr id="6766" name="Check Box 622" hidden="1">
              <a:extLst>
                <a:ext uri="{63B3BB69-23CF-44E3-9099-C40C66FF867C}">
                  <a14:compatExt spid="_x0000_s6766"/>
                </a:ext>
                <a:ext uri="{FF2B5EF4-FFF2-40B4-BE49-F238E27FC236}">
                  <a16:creationId xmlns:a16="http://schemas.microsoft.com/office/drawing/2014/main" id="{00000000-0008-0000-0400-00006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8</xdr:col>
          <xdr:colOff>0</xdr:colOff>
          <xdr:row>47</xdr:row>
          <xdr:rowOff>9525</xdr:rowOff>
        </xdr:to>
        <xdr:sp macro="" textlink="">
          <xdr:nvSpPr>
            <xdr:cNvPr id="6797" name="Check Box 653" hidden="1">
              <a:extLst>
                <a:ext uri="{63B3BB69-23CF-44E3-9099-C40C66FF867C}">
                  <a14:compatExt spid="_x0000_s6797"/>
                </a:ext>
                <a:ext uri="{FF2B5EF4-FFF2-40B4-BE49-F238E27FC236}">
                  <a16:creationId xmlns:a16="http://schemas.microsoft.com/office/drawing/2014/main" id="{00000000-0008-0000-04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9525</xdr:rowOff>
        </xdr:from>
        <xdr:to>
          <xdr:col>8</xdr:col>
          <xdr:colOff>0</xdr:colOff>
          <xdr:row>47</xdr:row>
          <xdr:rowOff>142875</xdr:rowOff>
        </xdr:to>
        <xdr:sp macro="" textlink="">
          <xdr:nvSpPr>
            <xdr:cNvPr id="6798" name="Check Box 654" hidden="1">
              <a:extLst>
                <a:ext uri="{63B3BB69-23CF-44E3-9099-C40C66FF867C}">
                  <a14:compatExt spid="_x0000_s6798"/>
                </a:ext>
                <a:ext uri="{FF2B5EF4-FFF2-40B4-BE49-F238E27FC236}">
                  <a16:creationId xmlns:a16="http://schemas.microsoft.com/office/drawing/2014/main" id="{00000000-0008-0000-04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52</xdr:row>
          <xdr:rowOff>152400</xdr:rowOff>
        </xdr:from>
        <xdr:to>
          <xdr:col>2</xdr:col>
          <xdr:colOff>76200</xdr:colOff>
          <xdr:row>53</xdr:row>
          <xdr:rowOff>200025</xdr:rowOff>
        </xdr:to>
        <xdr:sp macro="" textlink="">
          <xdr:nvSpPr>
            <xdr:cNvPr id="6837" name="Check Box 693" hidden="1">
              <a:extLst>
                <a:ext uri="{63B3BB69-23CF-44E3-9099-C40C66FF867C}">
                  <a14:compatExt spid="_x0000_s6837"/>
                </a:ext>
                <a:ext uri="{FF2B5EF4-FFF2-40B4-BE49-F238E27FC236}">
                  <a16:creationId xmlns:a16="http://schemas.microsoft.com/office/drawing/2014/main" id="{00000000-0008-0000-0400-0000B5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53</xdr:row>
          <xdr:rowOff>0</xdr:rowOff>
        </xdr:from>
        <xdr:to>
          <xdr:col>2</xdr:col>
          <xdr:colOff>76200</xdr:colOff>
          <xdr:row>53</xdr:row>
          <xdr:rowOff>209550</xdr:rowOff>
        </xdr:to>
        <xdr:sp macro="" textlink="">
          <xdr:nvSpPr>
            <xdr:cNvPr id="6838" name="Check Box 694" hidden="1">
              <a:extLst>
                <a:ext uri="{63B3BB69-23CF-44E3-9099-C40C66FF867C}">
                  <a14:compatExt spid="_x0000_s6838"/>
                </a:ext>
                <a:ext uri="{FF2B5EF4-FFF2-40B4-BE49-F238E27FC236}">
                  <a16:creationId xmlns:a16="http://schemas.microsoft.com/office/drawing/2014/main" id="{00000000-0008-0000-0400-0000B6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52</xdr:row>
          <xdr:rowOff>9525</xdr:rowOff>
        </xdr:from>
        <xdr:to>
          <xdr:col>2</xdr:col>
          <xdr:colOff>76200</xdr:colOff>
          <xdr:row>53</xdr:row>
          <xdr:rowOff>19050</xdr:rowOff>
        </xdr:to>
        <xdr:sp macro="" textlink="">
          <xdr:nvSpPr>
            <xdr:cNvPr id="6845" name="Check Box 701" hidden="1">
              <a:extLst>
                <a:ext uri="{63B3BB69-23CF-44E3-9099-C40C66FF867C}">
                  <a14:compatExt spid="_x0000_s6845"/>
                </a:ext>
                <a:ext uri="{FF2B5EF4-FFF2-40B4-BE49-F238E27FC236}">
                  <a16:creationId xmlns:a16="http://schemas.microsoft.com/office/drawing/2014/main" id="{00000000-0008-0000-0400-0000BD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0</xdr:rowOff>
        </xdr:from>
        <xdr:to>
          <xdr:col>2</xdr:col>
          <xdr:colOff>66675</xdr:colOff>
          <xdr:row>53</xdr:row>
          <xdr:rowOff>209550</xdr:rowOff>
        </xdr:to>
        <xdr:sp macro="" textlink="">
          <xdr:nvSpPr>
            <xdr:cNvPr id="6891" name="Check Box 747" hidden="1">
              <a:extLst>
                <a:ext uri="{63B3BB69-23CF-44E3-9099-C40C66FF867C}">
                  <a14:compatExt spid="_x0000_s6891"/>
                </a:ext>
                <a:ext uri="{FF2B5EF4-FFF2-40B4-BE49-F238E27FC236}">
                  <a16:creationId xmlns:a16="http://schemas.microsoft.com/office/drawing/2014/main" id="{00000000-0008-0000-0400-0000EB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xdr:colOff>
      <xdr:row>0</xdr:row>
      <xdr:rowOff>0</xdr:rowOff>
    </xdr:from>
    <xdr:to>
      <xdr:col>3</xdr:col>
      <xdr:colOff>47770</xdr:colOff>
      <xdr:row>0</xdr:row>
      <xdr:rowOff>0</xdr:rowOff>
    </xdr:to>
    <xdr:sp macro="" textlink="">
      <xdr:nvSpPr>
        <xdr:cNvPr id="10293" name="Text 50">
          <a:extLst>
            <a:ext uri="{FF2B5EF4-FFF2-40B4-BE49-F238E27FC236}">
              <a16:creationId xmlns:a16="http://schemas.microsoft.com/office/drawing/2014/main" id="{C59F0642-89BA-95C5-9260-3EE07D86BE10}"/>
            </a:ext>
          </a:extLst>
        </xdr:cNvPr>
        <xdr:cNvSpPr txBox="1">
          <a:spLocks noChangeArrowheads="1"/>
        </xdr:cNvSpPr>
      </xdr:nvSpPr>
      <xdr:spPr bwMode="auto">
        <a:xfrm>
          <a:off x="12382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36576" tIns="27432" rIns="36576" bIns="27432"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1</xdr:col>
      <xdr:colOff>1905</xdr:colOff>
      <xdr:row>0</xdr:row>
      <xdr:rowOff>0</xdr:rowOff>
    </xdr:from>
    <xdr:to>
      <xdr:col>3</xdr:col>
      <xdr:colOff>47770</xdr:colOff>
      <xdr:row>0</xdr:row>
      <xdr:rowOff>0</xdr:rowOff>
    </xdr:to>
    <xdr:sp macro="" textlink="" fLocksText="0">
      <xdr:nvSpPr>
        <xdr:cNvPr id="10294" name="Text 51">
          <a:extLst>
            <a:ext uri="{FF2B5EF4-FFF2-40B4-BE49-F238E27FC236}">
              <a16:creationId xmlns:a16="http://schemas.microsoft.com/office/drawing/2014/main" id="{20534960-4933-DD76-3C65-FEF084F068A8}"/>
            </a:ext>
          </a:extLst>
        </xdr:cNvPr>
        <xdr:cNvSpPr txBox="1">
          <a:spLocks noChangeArrowheads="1"/>
        </xdr:cNvSpPr>
      </xdr:nvSpPr>
      <xdr:spPr bwMode="auto">
        <a:xfrm>
          <a:off x="12382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27432" tIns="22860" rIns="27432" bIns="22860"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27</xdr:col>
      <xdr:colOff>9525</xdr:colOff>
      <xdr:row>0</xdr:row>
      <xdr:rowOff>0</xdr:rowOff>
    </xdr:from>
    <xdr:to>
      <xdr:col>27</xdr:col>
      <xdr:colOff>95250</xdr:colOff>
      <xdr:row>0</xdr:row>
      <xdr:rowOff>0</xdr:rowOff>
    </xdr:to>
    <xdr:sp macro="" textlink="">
      <xdr:nvSpPr>
        <xdr:cNvPr id="16978" name="Zeichnung 90">
          <a:extLst>
            <a:ext uri="{FF2B5EF4-FFF2-40B4-BE49-F238E27FC236}">
              <a16:creationId xmlns:a16="http://schemas.microsoft.com/office/drawing/2014/main" id="{92F8AB8F-C872-9CB1-D380-699757BF6AEE}"/>
            </a:ext>
          </a:extLst>
        </xdr:cNvPr>
        <xdr:cNvSpPr>
          <a:spLocks/>
        </xdr:cNvSpPr>
      </xdr:nvSpPr>
      <xdr:spPr bwMode="auto">
        <a:xfrm flipV="1">
          <a:off x="3067050" y="0"/>
          <a:ext cx="85725" cy="0"/>
        </a:xfrm>
        <a:custGeom>
          <a:avLst/>
          <a:gdLst>
            <a:gd name="T0" fmla="*/ 0 w 16384"/>
            <a:gd name="T1" fmla="*/ 0 h 16384"/>
            <a:gd name="T2" fmla="*/ 2147483646 w 16384"/>
            <a:gd name="T3" fmla="*/ 0 h 16384"/>
            <a:gd name="T4" fmla="*/ 2147483646 w 16384"/>
            <a:gd name="T5" fmla="*/ 0 h 16384"/>
            <a:gd name="T6" fmla="*/ 2147483646 w 16384"/>
            <a:gd name="T7" fmla="*/ 0 h 16384"/>
            <a:gd name="T8" fmla="*/ 2147483646 w 16384"/>
            <a:gd name="T9" fmla="*/ 0 h 16384"/>
            <a:gd name="T10" fmla="*/ 2147483646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384" h="16384">
              <a:moveTo>
                <a:pt x="0" y="0"/>
              </a:moveTo>
              <a:lnTo>
                <a:pt x="8704" y="2315"/>
              </a:lnTo>
              <a:lnTo>
                <a:pt x="8704" y="6055"/>
              </a:lnTo>
              <a:lnTo>
                <a:pt x="16384" y="8281"/>
              </a:lnTo>
              <a:lnTo>
                <a:pt x="8192" y="10329"/>
              </a:lnTo>
              <a:lnTo>
                <a:pt x="8192" y="1424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104775</xdr:colOff>
      <xdr:row>0</xdr:row>
      <xdr:rowOff>0</xdr:rowOff>
    </xdr:from>
    <xdr:to>
      <xdr:col>3</xdr:col>
      <xdr:colOff>36281</xdr:colOff>
      <xdr:row>0</xdr:row>
      <xdr:rowOff>0</xdr:rowOff>
    </xdr:to>
    <xdr:sp macro="" textlink="">
      <xdr:nvSpPr>
        <xdr:cNvPr id="10297" name="Text 53">
          <a:extLst>
            <a:ext uri="{FF2B5EF4-FFF2-40B4-BE49-F238E27FC236}">
              <a16:creationId xmlns:a16="http://schemas.microsoft.com/office/drawing/2014/main" id="{5CB74E59-A9BE-AE0A-4C61-DFEF9B3E8008}"/>
            </a:ext>
          </a:extLst>
        </xdr:cNvPr>
        <xdr:cNvSpPr txBox="1">
          <a:spLocks noChangeArrowheads="1"/>
        </xdr:cNvSpPr>
      </xdr:nvSpPr>
      <xdr:spPr bwMode="auto">
        <a:xfrm>
          <a:off x="10477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27432" tIns="22860" rIns="27432" bIns="22860"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28</xdr:col>
      <xdr:colOff>64770</xdr:colOff>
      <xdr:row>0</xdr:row>
      <xdr:rowOff>0</xdr:rowOff>
    </xdr:from>
    <xdr:to>
      <xdr:col>49</xdr:col>
      <xdr:colOff>26690</xdr:colOff>
      <xdr:row>0</xdr:row>
      <xdr:rowOff>0</xdr:rowOff>
    </xdr:to>
    <xdr:sp macro="" textlink="">
      <xdr:nvSpPr>
        <xdr:cNvPr id="10298" name="Text 91">
          <a:extLst>
            <a:ext uri="{FF2B5EF4-FFF2-40B4-BE49-F238E27FC236}">
              <a16:creationId xmlns:a16="http://schemas.microsoft.com/office/drawing/2014/main" id="{8E9A1E4C-B90F-A329-A2F9-568FDF4262CD}"/>
            </a:ext>
          </a:extLst>
        </xdr:cNvPr>
        <xdr:cNvSpPr txBox="1">
          <a:spLocks noChangeArrowheads="1"/>
        </xdr:cNvSpPr>
      </xdr:nvSpPr>
      <xdr:spPr bwMode="auto">
        <a:xfrm>
          <a:off x="3314700" y="0"/>
          <a:ext cx="23622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43</xdr:col>
          <xdr:colOff>19050</xdr:colOff>
          <xdr:row>5</xdr:row>
          <xdr:rowOff>19050</xdr:rowOff>
        </xdr:to>
        <xdr:sp macro="" textlink="">
          <xdr:nvSpPr>
            <xdr:cNvPr id="14601" name="Check Box 1289" hidden="1">
              <a:extLst>
                <a:ext uri="{63B3BB69-23CF-44E3-9099-C40C66FF867C}">
                  <a14:compatExt spid="_x0000_s14601"/>
                </a:ext>
                <a:ext uri="{FF2B5EF4-FFF2-40B4-BE49-F238E27FC236}">
                  <a16:creationId xmlns:a16="http://schemas.microsoft.com/office/drawing/2014/main" id="{00000000-0008-0000-05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4</xdr:row>
          <xdr:rowOff>0</xdr:rowOff>
        </xdr:from>
        <xdr:to>
          <xdr:col>48</xdr:col>
          <xdr:colOff>85725</xdr:colOff>
          <xdr:row>5</xdr:row>
          <xdr:rowOff>19050</xdr:rowOff>
        </xdr:to>
        <xdr:sp macro="" textlink="">
          <xdr:nvSpPr>
            <xdr:cNvPr id="14602" name="Check Box 1290" hidden="1">
              <a:extLst>
                <a:ext uri="{63B3BB69-23CF-44E3-9099-C40C66FF867C}">
                  <a14:compatExt spid="_x0000_s14602"/>
                </a:ext>
                <a:ext uri="{FF2B5EF4-FFF2-40B4-BE49-F238E27FC236}">
                  <a16:creationId xmlns:a16="http://schemas.microsoft.com/office/drawing/2014/main" id="{00000000-0008-0000-05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0</xdr:rowOff>
        </xdr:from>
        <xdr:to>
          <xdr:col>43</xdr:col>
          <xdr:colOff>19050</xdr:colOff>
          <xdr:row>6</xdr:row>
          <xdr:rowOff>19050</xdr:rowOff>
        </xdr:to>
        <xdr:sp macro="" textlink="">
          <xdr:nvSpPr>
            <xdr:cNvPr id="14995" name="Check Box 1683" hidden="1">
              <a:extLst>
                <a:ext uri="{63B3BB69-23CF-44E3-9099-C40C66FF867C}">
                  <a14:compatExt spid="_x0000_s14995"/>
                </a:ext>
                <a:ext uri="{FF2B5EF4-FFF2-40B4-BE49-F238E27FC236}">
                  <a16:creationId xmlns:a16="http://schemas.microsoft.com/office/drawing/2014/main" id="{00000000-0008-0000-05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xdr:row>
          <xdr:rowOff>0</xdr:rowOff>
        </xdr:from>
        <xdr:to>
          <xdr:col>48</xdr:col>
          <xdr:colOff>85725</xdr:colOff>
          <xdr:row>6</xdr:row>
          <xdr:rowOff>19050</xdr:rowOff>
        </xdr:to>
        <xdr:sp macro="" textlink="">
          <xdr:nvSpPr>
            <xdr:cNvPr id="14996" name="Check Box 1684" hidden="1">
              <a:extLst>
                <a:ext uri="{63B3BB69-23CF-44E3-9099-C40C66FF867C}">
                  <a14:compatExt spid="_x0000_s14996"/>
                </a:ext>
                <a:ext uri="{FF2B5EF4-FFF2-40B4-BE49-F238E27FC236}">
                  <a16:creationId xmlns:a16="http://schemas.microsoft.com/office/drawing/2014/main" id="{00000000-0008-0000-0500-00009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133350</xdr:rowOff>
        </xdr:from>
        <xdr:to>
          <xdr:col>3</xdr:col>
          <xdr:colOff>590550</xdr:colOff>
          <xdr:row>16</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printerSettings" Target="../printerSettings/printerSettings15.bin"/><Relationship Id="rId7" Type="http://schemas.openxmlformats.org/officeDocument/2006/relationships/ctrlProp" Target="../ctrlProps/ctrlProp1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2.vml"/><Relationship Id="rId11" Type="http://schemas.openxmlformats.org/officeDocument/2006/relationships/comments" Target="../comments2.xml"/><Relationship Id="rId5" Type="http://schemas.openxmlformats.org/officeDocument/2006/relationships/drawing" Target="../drawings/drawing3.xml"/><Relationship Id="rId10" Type="http://schemas.openxmlformats.org/officeDocument/2006/relationships/ctrlProp" Target="../ctrlProps/ctrlProp16.xml"/><Relationship Id="rId4" Type="http://schemas.openxmlformats.org/officeDocument/2006/relationships/printerSettings" Target="../printerSettings/printerSettings16.bin"/><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3" Type="http://schemas.openxmlformats.org/officeDocument/2006/relationships/printerSettings" Target="../printerSettings/printerSettings19.bin"/><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47" Type="http://schemas.openxmlformats.org/officeDocument/2006/relationships/ctrlProp" Target="../ctrlProps/ctrlProp57.xml"/><Relationship Id="rId50" Type="http://schemas.openxmlformats.org/officeDocument/2006/relationships/ctrlProp" Target="../ctrlProps/ctrlProp60.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2" Type="http://schemas.openxmlformats.org/officeDocument/2006/relationships/printerSettings" Target="../printerSettings/printerSettings18.bin"/><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41" Type="http://schemas.openxmlformats.org/officeDocument/2006/relationships/ctrlProp" Target="../ctrlProps/ctrlProp51.xml"/><Relationship Id="rId1" Type="http://schemas.openxmlformats.org/officeDocument/2006/relationships/printerSettings" Target="../printerSettings/printerSettings17.bin"/><Relationship Id="rId6" Type="http://schemas.openxmlformats.org/officeDocument/2006/relationships/vmlDrawing" Target="../drawings/vmlDrawing3.v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 Type="http://schemas.openxmlformats.org/officeDocument/2006/relationships/drawing" Target="../drawings/drawing4.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4" Type="http://schemas.openxmlformats.org/officeDocument/2006/relationships/printerSettings" Target="../printerSettings/printerSettings20.bin"/><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8" Type="http://schemas.openxmlformats.org/officeDocument/2006/relationships/ctrlProp" Target="../ctrlProps/ctrlProp18.xml"/><Relationship Id="rId5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printerSettings" Target="../printerSettings/printerSettings23.bin"/><Relationship Id="rId7" Type="http://schemas.openxmlformats.org/officeDocument/2006/relationships/ctrlProp" Target="../ctrlProps/ctrlProp6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4.vml"/><Relationship Id="rId5" Type="http://schemas.openxmlformats.org/officeDocument/2006/relationships/drawing" Target="../drawings/drawing5.xml"/><Relationship Id="rId10" Type="http://schemas.openxmlformats.org/officeDocument/2006/relationships/ctrlProp" Target="../ctrlProps/ctrlProp64.xml"/><Relationship Id="rId4" Type="http://schemas.openxmlformats.org/officeDocument/2006/relationships/printerSettings" Target="../printerSettings/printerSettings24.bin"/><Relationship Id="rId9"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27.bin"/><Relationship Id="rId7" Type="http://schemas.openxmlformats.org/officeDocument/2006/relationships/ctrlProp" Target="../ctrlProps/ctrlProp6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7962-6E34-47D4-AACE-CD6E21CA0EE6}">
  <sheetPr codeName="Tabelle1"/>
  <dimension ref="A1:CG61"/>
  <sheetViews>
    <sheetView showGridLines="0" tabSelected="1" zoomScale="110" zoomScaleNormal="110" zoomScaleSheetLayoutView="102" zoomScalePageLayoutView="150" workbookViewId="0">
      <selection activeCell="AI9" sqref="AI9:AX9"/>
    </sheetView>
  </sheetViews>
  <sheetFormatPr baseColWidth="10" defaultRowHeight="12.75"/>
  <cols>
    <col min="1" max="3" width="1.7109375" customWidth="1"/>
    <col min="4" max="4" width="2.140625" customWidth="1"/>
    <col min="5" max="10" width="1.7109375" customWidth="1"/>
    <col min="11" max="11" width="2.140625" customWidth="1"/>
    <col min="12" max="49" width="1.7109375" customWidth="1"/>
    <col min="50" max="50" width="2" customWidth="1"/>
  </cols>
  <sheetData>
    <row r="1" spans="1:50" ht="44.25" customHeight="1" thickTop="1">
      <c r="A1" s="191" t="s">
        <v>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3"/>
    </row>
    <row r="2" spans="1:50" ht="18.75">
      <c r="A2" s="196"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95"/>
    </row>
    <row r="3" spans="1:50" ht="2.25" customHeight="1">
      <c r="A3" s="194"/>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95"/>
    </row>
    <row r="4" spans="1:50" ht="25.5" customHeight="1">
      <c r="A4" s="202" t="s">
        <v>334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95"/>
    </row>
    <row r="5" spans="1:50" ht="21" thickBot="1">
      <c r="A5" s="199" t="s">
        <v>335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1"/>
    </row>
    <row r="6" spans="1:50" ht="3.75" customHeight="1" thickTop="1">
      <c r="A6" s="198"/>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row>
    <row r="7" spans="1:50" ht="20.25" customHeight="1">
      <c r="A7" s="147" t="s">
        <v>2</v>
      </c>
      <c r="B7" s="148"/>
      <c r="C7" s="148"/>
      <c r="D7" s="148"/>
      <c r="E7" s="148"/>
      <c r="F7" s="130"/>
      <c r="G7" s="130"/>
      <c r="H7" s="130"/>
      <c r="I7" s="130"/>
      <c r="J7" s="130"/>
      <c r="K7" s="130"/>
      <c r="L7" s="130"/>
      <c r="M7" s="130"/>
      <c r="N7" s="130"/>
      <c r="O7" s="130"/>
      <c r="P7" s="130"/>
      <c r="Q7" s="130"/>
      <c r="R7" s="130"/>
      <c r="S7" s="130"/>
      <c r="T7" s="130"/>
      <c r="U7" s="130"/>
      <c r="V7" s="130"/>
      <c r="W7" s="130"/>
      <c r="X7" s="130"/>
      <c r="Y7" s="130"/>
      <c r="Z7" s="147" t="s">
        <v>3</v>
      </c>
      <c r="AA7" s="149"/>
      <c r="AB7" s="149"/>
      <c r="AC7" s="149"/>
      <c r="AD7" s="149"/>
      <c r="AE7" s="149"/>
      <c r="AF7" s="149"/>
      <c r="AG7" s="149"/>
      <c r="AH7" s="149"/>
      <c r="AI7" s="130"/>
      <c r="AJ7" s="130"/>
      <c r="AK7" s="130"/>
      <c r="AL7" s="130"/>
      <c r="AM7" s="130"/>
      <c r="AN7" s="130"/>
      <c r="AO7" s="130"/>
      <c r="AP7" s="130"/>
      <c r="AQ7" s="130"/>
      <c r="AR7" s="130"/>
      <c r="AS7" s="130"/>
      <c r="AT7" s="130"/>
      <c r="AU7" s="130"/>
      <c r="AV7" s="130"/>
      <c r="AW7" s="130"/>
      <c r="AX7" s="130"/>
    </row>
    <row r="8" spans="1:50" ht="20.25" customHeight="1">
      <c r="A8" s="147" t="s">
        <v>4</v>
      </c>
      <c r="B8" s="148"/>
      <c r="C8" s="148"/>
      <c r="D8" s="148"/>
      <c r="E8" s="148"/>
      <c r="F8" s="130"/>
      <c r="G8" s="130"/>
      <c r="H8" s="130"/>
      <c r="I8" s="130"/>
      <c r="J8" s="130"/>
      <c r="K8" s="130"/>
      <c r="L8" s="130"/>
      <c r="M8" s="130"/>
      <c r="N8" s="130"/>
      <c r="O8" s="130"/>
      <c r="P8" s="130"/>
      <c r="Q8" s="130"/>
      <c r="R8" s="130"/>
      <c r="S8" s="130"/>
      <c r="T8" s="130"/>
      <c r="U8" s="130"/>
      <c r="V8" s="130"/>
      <c r="W8" s="130"/>
      <c r="X8" s="130"/>
      <c r="Y8" s="130"/>
      <c r="Z8" s="147" t="s">
        <v>5</v>
      </c>
      <c r="AA8" s="149"/>
      <c r="AB8" s="149"/>
      <c r="AC8" s="149"/>
      <c r="AD8" s="149"/>
      <c r="AE8" s="149"/>
      <c r="AF8" s="149"/>
      <c r="AG8" s="149"/>
      <c r="AH8" s="149"/>
      <c r="AI8" s="130"/>
      <c r="AJ8" s="130"/>
      <c r="AK8" s="130"/>
      <c r="AL8" s="130"/>
      <c r="AM8" s="130"/>
      <c r="AN8" s="130"/>
      <c r="AO8" s="130"/>
      <c r="AP8" s="130"/>
      <c r="AQ8" s="130"/>
      <c r="AR8" s="130"/>
      <c r="AS8" s="130"/>
      <c r="AT8" s="130"/>
      <c r="AU8" s="130"/>
      <c r="AV8" s="130"/>
      <c r="AW8" s="130"/>
      <c r="AX8" s="130"/>
    </row>
    <row r="9" spans="1:50" ht="20.25" customHeight="1">
      <c r="A9" s="147" t="s">
        <v>6</v>
      </c>
      <c r="B9" s="148"/>
      <c r="C9" s="148"/>
      <c r="D9" s="148"/>
      <c r="E9" s="148"/>
      <c r="F9" s="130"/>
      <c r="G9" s="130"/>
      <c r="H9" s="130"/>
      <c r="I9" s="130"/>
      <c r="J9" s="130"/>
      <c r="K9" s="130"/>
      <c r="L9" s="130"/>
      <c r="M9" s="130"/>
      <c r="N9" s="130"/>
      <c r="O9" s="130"/>
      <c r="P9" s="130"/>
      <c r="Q9" s="130"/>
      <c r="R9" s="130"/>
      <c r="S9" s="130"/>
      <c r="T9" s="130"/>
      <c r="U9" s="130"/>
      <c r="V9" s="130"/>
      <c r="W9" s="130"/>
      <c r="X9" s="130"/>
      <c r="Y9" s="130"/>
      <c r="Z9" s="147" t="s">
        <v>343</v>
      </c>
      <c r="AA9" s="149"/>
      <c r="AB9" s="149"/>
      <c r="AC9" s="149"/>
      <c r="AD9" s="149"/>
      <c r="AE9" s="149"/>
      <c r="AF9" s="149"/>
      <c r="AG9" s="149"/>
      <c r="AH9" s="149"/>
      <c r="AI9" s="130"/>
      <c r="AJ9" s="130"/>
      <c r="AK9" s="130"/>
      <c r="AL9" s="130"/>
      <c r="AM9" s="130"/>
      <c r="AN9" s="130"/>
      <c r="AO9" s="130"/>
      <c r="AP9" s="130"/>
      <c r="AQ9" s="130"/>
      <c r="AR9" s="130"/>
      <c r="AS9" s="130"/>
      <c r="AT9" s="130"/>
      <c r="AU9" s="130"/>
      <c r="AV9" s="130"/>
      <c r="AW9" s="130"/>
      <c r="AX9" s="130"/>
    </row>
    <row r="10" spans="1:50" ht="20.25" customHeight="1">
      <c r="A10" s="147" t="s">
        <v>7</v>
      </c>
      <c r="B10" s="148"/>
      <c r="C10" s="148"/>
      <c r="D10" s="148"/>
      <c r="E10" s="148"/>
      <c r="F10" s="130"/>
      <c r="G10" s="130"/>
      <c r="H10" s="130"/>
      <c r="I10" s="130"/>
      <c r="J10" s="130"/>
      <c r="K10" s="130"/>
      <c r="L10" s="130"/>
      <c r="M10" s="130"/>
      <c r="N10" s="130"/>
      <c r="O10" s="130"/>
      <c r="P10" s="130"/>
      <c r="Q10" s="130"/>
      <c r="R10" s="130"/>
      <c r="S10" s="130"/>
      <c r="T10" s="130"/>
      <c r="U10" s="130"/>
      <c r="V10" s="130"/>
      <c r="W10" s="130"/>
      <c r="X10" s="130"/>
      <c r="Y10" s="130"/>
      <c r="Z10" s="147" t="s">
        <v>203</v>
      </c>
      <c r="AA10" s="149"/>
      <c r="AB10" s="149"/>
      <c r="AC10" s="149"/>
      <c r="AD10" s="149"/>
      <c r="AE10" s="149"/>
      <c r="AF10" s="149"/>
      <c r="AG10" s="149"/>
      <c r="AH10" s="149"/>
      <c r="AI10" s="130"/>
      <c r="AJ10" s="130"/>
      <c r="AK10" s="130"/>
      <c r="AL10" s="130"/>
      <c r="AM10" s="130"/>
      <c r="AN10" s="130"/>
      <c r="AO10" s="130"/>
      <c r="AP10" s="130"/>
      <c r="AQ10" s="130"/>
      <c r="AR10" s="130"/>
      <c r="AS10" s="130"/>
      <c r="AT10" s="130"/>
      <c r="AU10" s="130"/>
      <c r="AV10" s="130"/>
      <c r="AW10" s="130"/>
      <c r="AX10" s="130"/>
    </row>
    <row r="11" spans="1:50" ht="23.25" customHeight="1">
      <c r="A11" s="139" t="s">
        <v>324</v>
      </c>
      <c r="B11" s="140"/>
      <c r="C11" s="140"/>
      <c r="D11" s="140"/>
      <c r="E11" s="141"/>
      <c r="F11" s="131"/>
      <c r="G11" s="107"/>
      <c r="H11" s="107"/>
      <c r="I11" s="107"/>
      <c r="J11" s="107"/>
      <c r="K11" s="107"/>
      <c r="L11" s="107"/>
      <c r="M11" s="107"/>
      <c r="N11" s="107"/>
      <c r="O11" s="107"/>
      <c r="P11" s="107"/>
      <c r="Q11" s="107"/>
      <c r="R11" s="107"/>
      <c r="S11" s="107"/>
      <c r="T11" s="107"/>
      <c r="U11" s="107"/>
      <c r="V11" s="107"/>
      <c r="W11" s="107"/>
      <c r="X11" s="107"/>
      <c r="Y11" s="108"/>
      <c r="Z11" s="132" t="s">
        <v>325</v>
      </c>
      <c r="AA11" s="133"/>
      <c r="AB11" s="133"/>
      <c r="AC11" s="133"/>
      <c r="AD11" s="133"/>
      <c r="AE11" s="133"/>
      <c r="AF11" s="133"/>
      <c r="AG11" s="133"/>
      <c r="AH11" s="134"/>
      <c r="AI11" s="131"/>
      <c r="AJ11" s="107"/>
      <c r="AK11" s="107"/>
      <c r="AL11" s="107"/>
      <c r="AM11" s="107"/>
      <c r="AN11" s="107"/>
      <c r="AO11" s="107"/>
      <c r="AP11" s="107"/>
      <c r="AQ11" s="107"/>
      <c r="AR11" s="107"/>
      <c r="AS11" s="107"/>
      <c r="AT11" s="107"/>
      <c r="AU11" s="107"/>
      <c r="AV11" s="107"/>
      <c r="AW11" s="107"/>
      <c r="AX11" s="108"/>
    </row>
    <row r="12" spans="1:50" ht="21" customHeight="1">
      <c r="A12" s="150" t="s">
        <v>204</v>
      </c>
      <c r="B12" s="151"/>
      <c r="C12" s="151"/>
      <c r="D12" s="151"/>
      <c r="E12" s="151"/>
      <c r="F12" s="130"/>
      <c r="G12" s="130"/>
      <c r="H12" s="130"/>
      <c r="I12" s="130"/>
      <c r="J12" s="130"/>
      <c r="K12" s="130"/>
      <c r="L12" s="130"/>
      <c r="M12" s="130"/>
      <c r="N12" s="130"/>
      <c r="O12" s="130"/>
      <c r="P12" s="130"/>
      <c r="Q12" s="130"/>
      <c r="R12" s="130"/>
      <c r="S12" s="130"/>
      <c r="T12" s="130"/>
      <c r="U12" s="130"/>
      <c r="V12" s="130"/>
      <c r="W12" s="130"/>
      <c r="X12" s="130"/>
      <c r="Y12" s="130"/>
      <c r="Z12" s="142" t="s">
        <v>205</v>
      </c>
      <c r="AA12" s="142"/>
      <c r="AB12" s="142"/>
      <c r="AC12" s="142"/>
      <c r="AD12" s="142"/>
      <c r="AE12" s="142"/>
      <c r="AF12" s="142"/>
      <c r="AG12" s="142"/>
      <c r="AH12" s="142"/>
      <c r="AI12" s="130"/>
      <c r="AJ12" s="130"/>
      <c r="AK12" s="130"/>
      <c r="AL12" s="97"/>
      <c r="AM12" s="142" t="s">
        <v>206</v>
      </c>
      <c r="AN12" s="142"/>
      <c r="AO12" s="142"/>
      <c r="AP12" s="142"/>
      <c r="AQ12" s="142"/>
      <c r="AR12" s="142"/>
      <c r="AS12" s="142"/>
      <c r="AT12" s="142"/>
      <c r="AU12" s="142"/>
      <c r="AV12" s="130"/>
      <c r="AW12" s="130"/>
      <c r="AX12" s="130"/>
    </row>
    <row r="13" spans="1:50" ht="9.75" customHeight="1">
      <c r="A13" s="187" t="s">
        <v>336</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row>
    <row r="14" spans="1:50" ht="3" customHeight="1">
      <c r="A14" s="14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row>
    <row r="15" spans="1:50" ht="15.75">
      <c r="A15" s="197" t="s">
        <v>73</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1"/>
      <c r="Z15" s="131"/>
      <c r="AA15" s="107"/>
      <c r="AB15" s="107"/>
      <c r="AC15" s="107"/>
      <c r="AD15" s="107"/>
      <c r="AE15" s="107"/>
      <c r="AF15" s="107"/>
      <c r="AG15" s="107"/>
      <c r="AH15" s="107"/>
      <c r="AI15" s="108"/>
      <c r="AJ15" s="136" t="s">
        <v>6</v>
      </c>
      <c r="AK15" s="137"/>
      <c r="AL15" s="137"/>
      <c r="AM15" s="137"/>
      <c r="AN15" s="138"/>
      <c r="AO15" s="143"/>
      <c r="AP15" s="144"/>
      <c r="AQ15" s="144"/>
      <c r="AR15" s="144"/>
      <c r="AS15" s="144"/>
      <c r="AT15" s="144"/>
      <c r="AU15" s="144"/>
      <c r="AV15" s="144"/>
      <c r="AW15" s="144"/>
      <c r="AX15" s="145"/>
    </row>
    <row r="16" spans="1:50" ht="3.75" customHeight="1">
      <c r="A16" s="9"/>
      <c r="B16" s="9"/>
      <c r="C16" s="9"/>
      <c r="D16" s="9"/>
      <c r="E16" s="9"/>
      <c r="F16" s="9"/>
      <c r="G16" s="9"/>
      <c r="H16" s="9"/>
      <c r="I16" s="9"/>
      <c r="J16" s="10"/>
      <c r="K16" s="10"/>
      <c r="L16" s="10"/>
      <c r="M16" s="9"/>
      <c r="N16" s="9"/>
      <c r="O16" s="10"/>
      <c r="P16" s="10"/>
      <c r="Q16" s="11"/>
    </row>
    <row r="17" spans="1:85" ht="15" customHeight="1">
      <c r="A17" s="109" t="s">
        <v>8</v>
      </c>
      <c r="B17" s="110"/>
      <c r="C17" s="110"/>
      <c r="D17" s="110"/>
      <c r="E17" s="110"/>
      <c r="F17" s="110"/>
      <c r="G17" s="110"/>
      <c r="H17" s="110"/>
      <c r="I17" s="110"/>
      <c r="J17" s="110"/>
      <c r="K17" s="110"/>
      <c r="L17" s="110"/>
      <c r="M17" s="110"/>
      <c r="N17" s="110"/>
      <c r="O17" s="110"/>
      <c r="P17" s="110"/>
      <c r="Q17" s="110"/>
      <c r="R17" s="110"/>
      <c r="S17" s="110"/>
      <c r="T17" s="111"/>
      <c r="U17" s="189" t="s">
        <v>93</v>
      </c>
      <c r="V17" s="190"/>
      <c r="W17" s="190"/>
      <c r="X17" s="190"/>
      <c r="Y17" s="190"/>
      <c r="Z17" s="190"/>
      <c r="AA17" s="190"/>
      <c r="AB17" s="190"/>
      <c r="AC17" s="190"/>
      <c r="AD17" s="190"/>
      <c r="AE17" s="120"/>
      <c r="AF17" s="146"/>
      <c r="AG17" s="135" t="s">
        <v>74</v>
      </c>
      <c r="AH17" s="110"/>
      <c r="AI17" s="110"/>
      <c r="AJ17" s="110"/>
      <c r="AK17" s="110"/>
      <c r="AL17" s="110"/>
      <c r="AM17" s="12">
        <v>1</v>
      </c>
      <c r="AN17" s="120"/>
      <c r="AO17" s="120"/>
      <c r="AP17" s="12">
        <v>2</v>
      </c>
      <c r="AQ17" s="120"/>
      <c r="AR17" s="120"/>
      <c r="AS17" s="12">
        <v>3</v>
      </c>
      <c r="AT17" s="120"/>
      <c r="AU17" s="146"/>
      <c r="AV17" s="12">
        <v>4</v>
      </c>
      <c r="AW17" s="120"/>
      <c r="AX17" s="121"/>
    </row>
    <row r="18" spans="1:85" ht="16.5" customHeight="1">
      <c r="A18" s="112" t="s">
        <v>99</v>
      </c>
      <c r="B18" s="113"/>
      <c r="C18" s="113"/>
      <c r="D18" s="113"/>
      <c r="E18" s="113"/>
      <c r="F18" s="113"/>
      <c r="G18" s="113"/>
      <c r="H18" s="113"/>
      <c r="I18" s="113"/>
      <c r="J18" s="113"/>
      <c r="K18" s="113"/>
      <c r="L18" s="113"/>
      <c r="M18" s="113"/>
      <c r="N18" s="113"/>
      <c r="O18" s="113"/>
      <c r="P18" s="113"/>
      <c r="Q18" s="113"/>
      <c r="R18" s="113"/>
      <c r="S18" s="113"/>
      <c r="T18" s="114"/>
      <c r="U18" s="161" t="s">
        <v>93</v>
      </c>
      <c r="V18" s="162"/>
      <c r="W18" s="162"/>
      <c r="X18" s="162"/>
      <c r="Y18" s="162"/>
      <c r="Z18" s="162"/>
      <c r="AA18" s="162"/>
      <c r="AB18" s="162"/>
      <c r="AC18" s="162"/>
      <c r="AD18" s="162"/>
      <c r="AE18" s="126"/>
      <c r="AF18" s="126"/>
      <c r="AG18" s="163" t="s">
        <v>74</v>
      </c>
      <c r="AH18" s="163"/>
      <c r="AI18" s="163"/>
      <c r="AJ18" s="163"/>
      <c r="AK18" s="163"/>
      <c r="AL18" s="163"/>
      <c r="AM18" s="13">
        <v>1</v>
      </c>
      <c r="AN18" s="126"/>
      <c r="AO18" s="126"/>
      <c r="AP18" s="13">
        <v>2</v>
      </c>
      <c r="AQ18" s="126"/>
      <c r="AR18" s="126"/>
      <c r="AS18" s="13">
        <v>3</v>
      </c>
      <c r="AT18" s="126"/>
      <c r="AU18" s="126"/>
      <c r="AV18" s="13">
        <v>4</v>
      </c>
      <c r="AW18" s="126"/>
      <c r="AX18" s="127"/>
      <c r="BF18" s="95"/>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row>
    <row r="19" spans="1:85" ht="14.25" customHeight="1">
      <c r="A19" s="115"/>
      <c r="B19" s="116"/>
      <c r="C19" s="116"/>
      <c r="D19" s="116"/>
      <c r="E19" s="116"/>
      <c r="F19" s="116"/>
      <c r="G19" s="116"/>
      <c r="H19" s="116"/>
      <c r="I19" s="116"/>
      <c r="J19" s="116"/>
      <c r="K19" s="116"/>
      <c r="L19" s="116"/>
      <c r="M19" s="116"/>
      <c r="N19" s="116"/>
      <c r="O19" s="116"/>
      <c r="P19" s="116"/>
      <c r="Q19" s="116"/>
      <c r="R19" s="116"/>
      <c r="S19" s="116"/>
      <c r="T19" s="117"/>
      <c r="U19" s="14"/>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row>
    <row r="20" spans="1:85" ht="8.25" customHeight="1">
      <c r="A20" s="167" t="s">
        <v>9</v>
      </c>
      <c r="B20" s="113"/>
      <c r="C20" s="113"/>
      <c r="D20" s="113"/>
      <c r="E20" s="113"/>
      <c r="F20" s="113"/>
      <c r="G20" s="113"/>
      <c r="H20" s="113"/>
      <c r="I20" s="113"/>
      <c r="J20" s="113"/>
      <c r="K20" s="113"/>
      <c r="L20" s="113"/>
      <c r="M20" s="113"/>
      <c r="N20" s="113"/>
      <c r="O20" s="113"/>
      <c r="P20" s="113"/>
      <c r="Q20" s="113"/>
      <c r="R20" s="113"/>
      <c r="S20" s="113"/>
      <c r="T20" s="113"/>
      <c r="U20" s="119"/>
      <c r="V20" s="119"/>
      <c r="W20" s="119"/>
      <c r="X20" s="119"/>
      <c r="Y20" s="157"/>
      <c r="Z20" s="118" t="s">
        <v>77</v>
      </c>
      <c r="AA20" s="119"/>
      <c r="AB20" s="119"/>
      <c r="AC20" s="119"/>
      <c r="AD20" s="152"/>
      <c r="AE20" s="153"/>
      <c r="AF20" s="153"/>
      <c r="AG20" s="153"/>
      <c r="AH20" s="153"/>
      <c r="AI20" s="154"/>
      <c r="AJ20" s="122" t="s">
        <v>75</v>
      </c>
      <c r="AK20" s="123"/>
      <c r="AL20" s="123"/>
      <c r="AM20" s="123"/>
      <c r="AN20" s="152"/>
      <c r="AO20" s="153"/>
      <c r="AP20" s="153"/>
      <c r="AQ20" s="153"/>
      <c r="AR20" s="153"/>
      <c r="AS20" s="153"/>
      <c r="AT20" s="156" t="s">
        <v>76</v>
      </c>
      <c r="AU20" s="119"/>
      <c r="AV20" s="119"/>
      <c r="AW20" s="119"/>
      <c r="AX20" s="157"/>
    </row>
    <row r="21" spans="1:85" ht="10.5" customHeight="1">
      <c r="A21" s="115"/>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7"/>
      <c r="Z21" s="115"/>
      <c r="AA21" s="116"/>
      <c r="AB21" s="116"/>
      <c r="AC21" s="116"/>
      <c r="AD21" s="155"/>
      <c r="AE21" s="155"/>
      <c r="AF21" s="155"/>
      <c r="AG21" s="155"/>
      <c r="AH21" s="155"/>
      <c r="AI21" s="155"/>
      <c r="AJ21" s="116"/>
      <c r="AK21" s="116"/>
      <c r="AL21" s="116"/>
      <c r="AM21" s="116"/>
      <c r="AN21" s="155"/>
      <c r="AO21" s="155"/>
      <c r="AP21" s="155"/>
      <c r="AQ21" s="155"/>
      <c r="AR21" s="155"/>
      <c r="AS21" s="155"/>
      <c r="AT21" s="116"/>
      <c r="AU21" s="116"/>
      <c r="AV21" s="116"/>
      <c r="AW21" s="116"/>
      <c r="AX21" s="117"/>
    </row>
    <row r="22" spans="1:85" ht="6" customHeight="1">
      <c r="A22" s="124"/>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row>
    <row r="23" spans="1:85" ht="12.75" customHeight="1">
      <c r="A23" s="125" t="s">
        <v>10</v>
      </c>
      <c r="B23" s="113"/>
      <c r="C23" s="113"/>
      <c r="D23" s="113"/>
      <c r="E23" s="113"/>
      <c r="F23" s="113"/>
      <c r="G23" s="113"/>
      <c r="H23" s="113"/>
      <c r="I23" s="113"/>
      <c r="J23" s="113"/>
      <c r="K23" s="113"/>
      <c r="L23" s="113"/>
      <c r="M23" s="114"/>
      <c r="N23" s="180"/>
      <c r="O23" s="181"/>
      <c r="P23" s="181"/>
      <c r="Q23" s="181"/>
      <c r="R23" s="181"/>
      <c r="S23" s="181"/>
      <c r="T23" s="181"/>
      <c r="U23" s="181"/>
      <c r="V23" s="181"/>
      <c r="W23" s="181"/>
      <c r="X23" s="181"/>
      <c r="Y23" s="182"/>
      <c r="Z23" s="168" t="s">
        <v>292</v>
      </c>
      <c r="AA23" s="169"/>
      <c r="AB23" s="169"/>
      <c r="AC23" s="169"/>
      <c r="AD23" s="169"/>
      <c r="AE23" s="169"/>
      <c r="AF23" s="169"/>
      <c r="AG23" s="169"/>
      <c r="AH23" s="169"/>
      <c r="AI23" s="169"/>
      <c r="AJ23" s="169"/>
      <c r="AK23" s="170"/>
      <c r="AL23" s="98" t="s">
        <v>293</v>
      </c>
      <c r="AM23" s="105"/>
      <c r="AN23" s="105"/>
      <c r="AO23" s="105"/>
      <c r="AP23" s="105"/>
      <c r="AQ23" s="105"/>
      <c r="AR23" s="105"/>
      <c r="AS23" s="105"/>
      <c r="AT23" s="105"/>
      <c r="AU23" s="105"/>
      <c r="AV23" s="105"/>
      <c r="AW23" s="105"/>
      <c r="AX23" s="106"/>
    </row>
    <row r="24" spans="1:85" ht="14.25" customHeight="1">
      <c r="A24" s="115"/>
      <c r="B24" s="116"/>
      <c r="C24" s="116"/>
      <c r="D24" s="116"/>
      <c r="E24" s="116"/>
      <c r="F24" s="116"/>
      <c r="G24" s="116"/>
      <c r="H24" s="116"/>
      <c r="I24" s="116"/>
      <c r="J24" s="116"/>
      <c r="K24" s="116"/>
      <c r="L24" s="116"/>
      <c r="M24" s="117"/>
      <c r="N24" s="183"/>
      <c r="O24" s="184"/>
      <c r="P24" s="184"/>
      <c r="Q24" s="184"/>
      <c r="R24" s="184"/>
      <c r="S24" s="184"/>
      <c r="T24" s="184"/>
      <c r="U24" s="184"/>
      <c r="V24" s="184"/>
      <c r="W24" s="184"/>
      <c r="X24" s="184"/>
      <c r="Y24" s="185"/>
      <c r="Z24" s="171"/>
      <c r="AA24" s="172"/>
      <c r="AB24" s="172"/>
      <c r="AC24" s="172"/>
      <c r="AD24" s="172"/>
      <c r="AE24" s="172"/>
      <c r="AF24" s="172"/>
      <c r="AG24" s="172"/>
      <c r="AH24" s="172"/>
      <c r="AI24" s="172"/>
      <c r="AJ24" s="172"/>
      <c r="AK24" s="173"/>
      <c r="AL24" s="99" t="s">
        <v>294</v>
      </c>
      <c r="AM24" s="107"/>
      <c r="AN24" s="107"/>
      <c r="AO24" s="107"/>
      <c r="AP24" s="107"/>
      <c r="AQ24" s="107"/>
      <c r="AR24" s="107"/>
      <c r="AS24" s="107"/>
      <c r="AT24" s="107"/>
      <c r="AU24" s="107"/>
      <c r="AV24" s="107"/>
      <c r="AW24" s="107"/>
      <c r="AX24" s="108"/>
    </row>
    <row r="25" spans="1:85" ht="24.95" customHeight="1">
      <c r="A25" s="158" t="s">
        <v>11</v>
      </c>
      <c r="B25" s="159"/>
      <c r="C25" s="159"/>
      <c r="D25" s="159"/>
      <c r="E25" s="159"/>
      <c r="F25" s="159"/>
      <c r="G25" s="159"/>
      <c r="H25" s="159"/>
      <c r="I25" s="159"/>
      <c r="J25" s="159"/>
      <c r="K25" s="159"/>
      <c r="L25" s="159"/>
      <c r="M25" s="160"/>
      <c r="N25" s="177"/>
      <c r="O25" s="178"/>
      <c r="P25" s="178"/>
      <c r="Q25" s="178"/>
      <c r="R25" s="178"/>
      <c r="S25" s="178"/>
      <c r="T25" s="178"/>
      <c r="U25" s="178"/>
      <c r="V25" s="178"/>
      <c r="W25" s="178"/>
      <c r="X25" s="178"/>
      <c r="Y25" s="179"/>
      <c r="Z25" s="174" t="s">
        <v>12</v>
      </c>
      <c r="AA25" s="175"/>
      <c r="AB25" s="175"/>
      <c r="AC25" s="175"/>
      <c r="AD25" s="175"/>
      <c r="AE25" s="175"/>
      <c r="AF25" s="175"/>
      <c r="AG25" s="175"/>
      <c r="AH25" s="175"/>
      <c r="AI25" s="175"/>
      <c r="AJ25" s="175"/>
      <c r="AK25" s="176"/>
      <c r="AL25" s="178"/>
      <c r="AM25" s="178"/>
      <c r="AN25" s="178"/>
      <c r="AO25" s="178"/>
      <c r="AP25" s="178"/>
      <c r="AQ25" s="178"/>
      <c r="AR25" s="178"/>
      <c r="AS25" s="178"/>
      <c r="AT25" s="178"/>
      <c r="AU25" s="178"/>
      <c r="AV25" s="178"/>
      <c r="AW25" s="178"/>
      <c r="AX25" s="179"/>
    </row>
    <row r="26" spans="1:85" ht="3" customHeight="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85" ht="3" customHeight="1"/>
    <row r="28" spans="1:85" ht="15.75">
      <c r="A28" s="166" t="s">
        <v>13</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row>
    <row r="29" spans="1:85">
      <c r="A29" s="186" t="s">
        <v>337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row>
    <row r="30" spans="1:85" ht="17.25" customHeight="1">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row>
    <row r="31" spans="1:85" ht="2.25" customHeight="1">
      <c r="A31" s="16"/>
      <c r="B31" s="16"/>
      <c r="C31" s="16"/>
      <c r="D31" s="16"/>
      <c r="E31" s="16"/>
      <c r="F31" s="16"/>
      <c r="G31" s="16"/>
      <c r="H31" s="16"/>
    </row>
    <row r="32" spans="1:85" ht="9" customHeight="1">
      <c r="A32" s="16"/>
      <c r="B32" s="16"/>
      <c r="C32" s="16"/>
      <c r="D32" s="16"/>
      <c r="E32" s="16"/>
      <c r="F32" s="16"/>
      <c r="G32" s="16"/>
      <c r="H32" s="16"/>
    </row>
    <row r="33" spans="1:50" ht="15.75">
      <c r="A33" s="166" t="s">
        <v>14</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row>
    <row r="34" spans="1:50" ht="15">
      <c r="A34" s="128" t="s">
        <v>344</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row>
    <row r="35" spans="1:50" ht="15">
      <c r="A35" s="128" t="s">
        <v>345</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row>
    <row r="36" spans="1:50" ht="15">
      <c r="A36" s="128" t="s">
        <v>346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row>
    <row r="37" spans="1:50" ht="15">
      <c r="A37" s="129" t="s">
        <v>15</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row>
    <row r="38" spans="1:50" ht="15">
      <c r="A38" s="129" t="s">
        <v>16</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row>
    <row r="39" spans="1:50" ht="15">
      <c r="A39" s="128" t="s">
        <v>347</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row>
    <row r="40" spans="1:50" ht="15">
      <c r="A40" s="128" t="s">
        <v>348</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row>
    <row r="41" spans="1:50" ht="2.25" customHeight="1">
      <c r="A41" s="17"/>
      <c r="B41" s="17"/>
      <c r="C41" s="17"/>
      <c r="D41" s="17"/>
      <c r="E41" s="17"/>
      <c r="F41" s="17"/>
      <c r="G41" s="17"/>
      <c r="H41" s="17"/>
    </row>
    <row r="42" spans="1:50" ht="56.25" customHeight="1" thickBot="1">
      <c r="A42" s="164" t="s">
        <v>349</v>
      </c>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row>
    <row r="43" spans="1:50" ht="6" customHeight="1" thickTop="1">
      <c r="A43" s="103" t="s">
        <v>350</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row>
    <row r="44" spans="1:50">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row>
    <row r="45" spans="1:50">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row>
    <row r="46" spans="1:50">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row>
    <row r="47" spans="1:50" ht="13.5" customHeight="1">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row>
    <row r="48" spans="1:50" ht="13.5" customHeight="1">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row>
    <row r="49" spans="1:50" ht="13.5" customHeight="1">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row>
    <row r="50" spans="1:50" ht="3.75" customHeight="1">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row>
    <row r="51" spans="1:50" ht="3.75"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row>
    <row r="52" spans="1:50" ht="3.75" customHeight="1">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row>
    <row r="53" spans="1:50" ht="3.75" customHeight="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row>
    <row r="54" spans="1:50" hidden="1"/>
    <row r="61" spans="1:50" ht="25.5">
      <c r="AB61" s="100"/>
    </row>
  </sheetData>
  <sheetProtection algorithmName="SHA-512" hashValue="H9PeJ+yGD1nWDygxp/+UZtH2AlFex4a51oBw4JR+6DrYscAveV1Wx8JwvkZs/Smn8w4b/Cj0ZogxTVKqozIRyw==" saltValue="8Mhnyn3Y5B7LS7aCIffE/w==" spinCount="100000" sheet="1" selectLockedCells="1"/>
  <protectedRanges>
    <protectedRange sqref="AL7:AX11 Z15 AO15 N23 AQ17:AQ18 AL23 AD20 AN20 AL17:AL18 AM25:AX25 T25:U25 W25:Y25 L7:Y12" name="kontakt" securityDescriptor="O:WDG:WDD:(A;;CC;;;WD)"/>
  </protectedRanges>
  <customSheetViews>
    <customSheetView guid="{F850045C-E47C-45C0-9CD9-C77E50B1CEE3}" scale="166"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view="pageLayout">
      <selection activeCell="Z13" sqref="Z13:AI13"/>
      <pageMargins left="0.78740157480314965" right="0.78740157480314965" top="0.59055118110236227" bottom="0.82677165354330717"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15" hiddenRows="1" showRuler="0">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82">
    <mergeCell ref="A13:Y13"/>
    <mergeCell ref="U17:AD17"/>
    <mergeCell ref="A1:AX1"/>
    <mergeCell ref="AQ17:AR17"/>
    <mergeCell ref="A3:AX3"/>
    <mergeCell ref="A14:AX14"/>
    <mergeCell ref="A2:AX2"/>
    <mergeCell ref="A15:Y15"/>
    <mergeCell ref="A6:AW6"/>
    <mergeCell ref="Z9:AH9"/>
    <mergeCell ref="A5:AX5"/>
    <mergeCell ref="Z8:AH8"/>
    <mergeCell ref="A9:E9"/>
    <mergeCell ref="A10:E10"/>
    <mergeCell ref="A7:E7"/>
    <mergeCell ref="A4:AX4"/>
    <mergeCell ref="AN17:AO17"/>
    <mergeCell ref="A42:AX42"/>
    <mergeCell ref="A28:AX28"/>
    <mergeCell ref="A20:Y21"/>
    <mergeCell ref="Z23:AK24"/>
    <mergeCell ref="Z25:AK25"/>
    <mergeCell ref="N25:Y25"/>
    <mergeCell ref="AL25:AX25"/>
    <mergeCell ref="N23:Y24"/>
    <mergeCell ref="A37:AX37"/>
    <mergeCell ref="A34:AX34"/>
    <mergeCell ref="A29:AX30"/>
    <mergeCell ref="AQ18:AR18"/>
    <mergeCell ref="A33:AX33"/>
    <mergeCell ref="AN20:AS21"/>
    <mergeCell ref="AD20:AI21"/>
    <mergeCell ref="AT20:AX21"/>
    <mergeCell ref="A25:M25"/>
    <mergeCell ref="U18:AD18"/>
    <mergeCell ref="AT18:AU18"/>
    <mergeCell ref="AE18:AF18"/>
    <mergeCell ref="AG18:AL18"/>
    <mergeCell ref="AN18:AO18"/>
    <mergeCell ref="AG17:AL17"/>
    <mergeCell ref="AJ15:AN15"/>
    <mergeCell ref="A11:E11"/>
    <mergeCell ref="F7:Y7"/>
    <mergeCell ref="F8:Y8"/>
    <mergeCell ref="AM12:AU12"/>
    <mergeCell ref="AO15:AX15"/>
    <mergeCell ref="AI11:AX11"/>
    <mergeCell ref="AT17:AU17"/>
    <mergeCell ref="A8:E8"/>
    <mergeCell ref="AI8:AX8"/>
    <mergeCell ref="Z12:AH12"/>
    <mergeCell ref="Z10:AH10"/>
    <mergeCell ref="AE17:AF17"/>
    <mergeCell ref="Z15:AI15"/>
    <mergeCell ref="A12:E12"/>
    <mergeCell ref="AV12:AX12"/>
    <mergeCell ref="AI7:AX7"/>
    <mergeCell ref="AI9:AX9"/>
    <mergeCell ref="F9:Y9"/>
    <mergeCell ref="AI10:AX10"/>
    <mergeCell ref="F10:Y10"/>
    <mergeCell ref="AI12:AK12"/>
    <mergeCell ref="F12:Y12"/>
    <mergeCell ref="F11:Y11"/>
    <mergeCell ref="Z11:AH11"/>
    <mergeCell ref="Z7:AH7"/>
    <mergeCell ref="A43:AX53"/>
    <mergeCell ref="AM23:AX23"/>
    <mergeCell ref="AM24:AX24"/>
    <mergeCell ref="A17:T17"/>
    <mergeCell ref="A18:T19"/>
    <mergeCell ref="Z20:AC21"/>
    <mergeCell ref="AW17:AX17"/>
    <mergeCell ref="AJ20:AM21"/>
    <mergeCell ref="A22:AX22"/>
    <mergeCell ref="A23:M24"/>
    <mergeCell ref="AW18:AX18"/>
    <mergeCell ref="A40:AX40"/>
    <mergeCell ref="A35:AX35"/>
    <mergeCell ref="A36:AX36"/>
    <mergeCell ref="A38:AX38"/>
    <mergeCell ref="A39:AX39"/>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33" r:id="rId7" name="Check Box 9">
              <controlPr defaultSize="0" autoFill="0" autoLine="0" autoPict="0">
                <anchor moveWithCells="1">
                  <from>
                    <xdr:col>39</xdr:col>
                    <xdr:colOff>9525</xdr:colOff>
                    <xdr:row>15</xdr:row>
                    <xdr:rowOff>28575</xdr:rowOff>
                  </from>
                  <to>
                    <xdr:col>41</xdr:col>
                    <xdr:colOff>85725</xdr:colOff>
                    <xdr:row>17</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45</xdr:col>
                    <xdr:colOff>19050</xdr:colOff>
                    <xdr:row>15</xdr:row>
                    <xdr:rowOff>9525</xdr:rowOff>
                  </from>
                  <to>
                    <xdr:col>47</xdr:col>
                    <xdr:colOff>95250</xdr:colOff>
                    <xdr:row>17</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47</xdr:col>
                    <xdr:colOff>114300</xdr:colOff>
                    <xdr:row>15</xdr:row>
                    <xdr:rowOff>28575</xdr:rowOff>
                  </from>
                  <to>
                    <xdr:col>50</xdr:col>
                    <xdr:colOff>57150</xdr:colOff>
                    <xdr:row>17</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42</xdr:col>
                    <xdr:colOff>19050</xdr:colOff>
                    <xdr:row>15</xdr:row>
                    <xdr:rowOff>28575</xdr:rowOff>
                  </from>
                  <to>
                    <xdr:col>44</xdr:col>
                    <xdr:colOff>95250</xdr:colOff>
                    <xdr:row>17</xdr:row>
                    <xdr:rowOff>19050</xdr:rowOff>
                  </to>
                </anchor>
              </controlPr>
            </control>
          </mc:Choice>
        </mc:AlternateContent>
        <mc:AlternateContent xmlns:mc="http://schemas.openxmlformats.org/markup-compatibility/2006">
          <mc:Choice Requires="x14">
            <control shapeId="1116" r:id="rId11" name="Check Box 92">
              <controlPr defaultSize="0" autoFill="0" autoLine="0" autoPict="0">
                <anchor moveWithCells="1">
                  <from>
                    <xdr:col>30</xdr:col>
                    <xdr:colOff>19050</xdr:colOff>
                    <xdr:row>15</xdr:row>
                    <xdr:rowOff>47625</xdr:rowOff>
                  </from>
                  <to>
                    <xdr:col>32</xdr:col>
                    <xdr:colOff>95250</xdr:colOff>
                    <xdr:row>17</xdr:row>
                    <xdr:rowOff>28575</xdr:rowOff>
                  </to>
                </anchor>
              </controlPr>
            </control>
          </mc:Choice>
        </mc:AlternateContent>
        <mc:AlternateContent xmlns:mc="http://schemas.openxmlformats.org/markup-compatibility/2006">
          <mc:Choice Requires="x14">
            <control shapeId="1147" r:id="rId12" name="Check Box 123">
              <controlPr defaultSize="0" autoFill="0" autoLine="0" autoPict="0">
                <anchor moveWithCells="1">
                  <from>
                    <xdr:col>38</xdr:col>
                    <xdr:colOff>114300</xdr:colOff>
                    <xdr:row>17</xdr:row>
                    <xdr:rowOff>9525</xdr:rowOff>
                  </from>
                  <to>
                    <xdr:col>41</xdr:col>
                    <xdr:colOff>76200</xdr:colOff>
                    <xdr:row>18</xdr:row>
                    <xdr:rowOff>19050</xdr:rowOff>
                  </to>
                </anchor>
              </controlPr>
            </control>
          </mc:Choice>
        </mc:AlternateContent>
        <mc:AlternateContent xmlns:mc="http://schemas.openxmlformats.org/markup-compatibility/2006">
          <mc:Choice Requires="x14">
            <control shapeId="1148" r:id="rId13" name="Check Box 124">
              <controlPr defaultSize="0" autoFill="0" autoLine="0" autoPict="0">
                <anchor moveWithCells="1">
                  <from>
                    <xdr:col>45</xdr:col>
                    <xdr:colOff>9525</xdr:colOff>
                    <xdr:row>16</xdr:row>
                    <xdr:rowOff>171450</xdr:rowOff>
                  </from>
                  <to>
                    <xdr:col>47</xdr:col>
                    <xdr:colOff>76200</xdr:colOff>
                    <xdr:row>18</xdr:row>
                    <xdr:rowOff>47625</xdr:rowOff>
                  </to>
                </anchor>
              </controlPr>
            </control>
          </mc:Choice>
        </mc:AlternateContent>
        <mc:AlternateContent xmlns:mc="http://schemas.openxmlformats.org/markup-compatibility/2006">
          <mc:Choice Requires="x14">
            <control shapeId="1149" r:id="rId14" name="Check Box 125">
              <controlPr defaultSize="0" autoFill="0" autoLine="0" autoPict="0">
                <anchor moveWithCells="1">
                  <from>
                    <xdr:col>47</xdr:col>
                    <xdr:colOff>114300</xdr:colOff>
                    <xdr:row>17</xdr:row>
                    <xdr:rowOff>9525</xdr:rowOff>
                  </from>
                  <to>
                    <xdr:col>50</xdr:col>
                    <xdr:colOff>57150</xdr:colOff>
                    <xdr:row>18</xdr:row>
                    <xdr:rowOff>19050</xdr:rowOff>
                  </to>
                </anchor>
              </controlPr>
            </control>
          </mc:Choice>
        </mc:AlternateContent>
        <mc:AlternateContent xmlns:mc="http://schemas.openxmlformats.org/markup-compatibility/2006">
          <mc:Choice Requires="x14">
            <control shapeId="1150" r:id="rId15" name="Check Box 126">
              <controlPr defaultSize="0" autoFill="0" autoLine="0" autoPict="0">
                <anchor moveWithCells="1">
                  <from>
                    <xdr:col>42</xdr:col>
                    <xdr:colOff>0</xdr:colOff>
                    <xdr:row>17</xdr:row>
                    <xdr:rowOff>9525</xdr:rowOff>
                  </from>
                  <to>
                    <xdr:col>44</xdr:col>
                    <xdr:colOff>76200</xdr:colOff>
                    <xdr:row>18</xdr:row>
                    <xdr:rowOff>19050</xdr:rowOff>
                  </to>
                </anchor>
              </controlPr>
            </control>
          </mc:Choice>
        </mc:AlternateContent>
        <mc:AlternateContent xmlns:mc="http://schemas.openxmlformats.org/markup-compatibility/2006">
          <mc:Choice Requires="x14">
            <control shapeId="1151" r:id="rId16" name="Check Box 127">
              <controlPr defaultSize="0" autoFill="0" autoLine="0" autoPict="0">
                <anchor moveWithCells="1">
                  <from>
                    <xdr:col>30</xdr:col>
                    <xdr:colOff>19050</xdr:colOff>
                    <xdr:row>16</xdr:row>
                    <xdr:rowOff>171450</xdr:rowOff>
                  </from>
                  <to>
                    <xdr:col>32</xdr:col>
                    <xdr:colOff>95250</xdr:colOff>
                    <xdr:row>17</xdr:row>
                    <xdr:rowOff>200025</xdr:rowOff>
                  </to>
                </anchor>
              </controlPr>
            </control>
          </mc:Choice>
        </mc:AlternateContent>
        <mc:AlternateContent xmlns:mc="http://schemas.openxmlformats.org/markup-compatibility/2006">
          <mc:Choice Requires="x14">
            <control shapeId="1336" r:id="rId17" name="Check Box 312">
              <controlPr defaultSize="0" autoFill="0" autoLine="0" autoPict="0">
                <anchor moveWithCells="1">
                  <from>
                    <xdr:col>47</xdr:col>
                    <xdr:colOff>19050</xdr:colOff>
                    <xdr:row>11</xdr:row>
                    <xdr:rowOff>0</xdr:rowOff>
                  </from>
                  <to>
                    <xdr:col>49</xdr:col>
                    <xdr:colOff>95250</xdr:colOff>
                    <xdr:row>11</xdr:row>
                    <xdr:rowOff>219075</xdr:rowOff>
                  </to>
                </anchor>
              </controlPr>
            </control>
          </mc:Choice>
        </mc:AlternateContent>
        <mc:AlternateContent xmlns:mc="http://schemas.openxmlformats.org/markup-compatibility/2006">
          <mc:Choice Requires="x14">
            <control shapeId="1338" r:id="rId18" name="Check Box 314">
              <controlPr defaultSize="0" autoFill="0" autoLine="0" autoPict="0">
                <anchor moveWithCells="1">
                  <from>
                    <xdr:col>34</xdr:col>
                    <xdr:colOff>19050</xdr:colOff>
                    <xdr:row>11</xdr:row>
                    <xdr:rowOff>0</xdr:rowOff>
                  </from>
                  <to>
                    <xdr:col>36</xdr:col>
                    <xdr:colOff>95250</xdr:colOff>
                    <xdr:row>11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3213-44DA-40DA-AFEB-61A2DB33ED2B}">
  <sheetPr codeName="Tabelle2"/>
  <dimension ref="A1:AX116"/>
  <sheetViews>
    <sheetView showGridLines="0" zoomScaleNormal="100" zoomScalePageLayoutView="150" workbookViewId="0">
      <selection activeCell="AN17" sqref="AN17:AS17"/>
    </sheetView>
  </sheetViews>
  <sheetFormatPr baseColWidth="10" defaultRowHeight="12.75"/>
  <cols>
    <col min="1" max="3" width="1.7109375" customWidth="1"/>
    <col min="4" max="4" width="2.140625" customWidth="1"/>
    <col min="5" max="10" width="1.7109375" customWidth="1"/>
    <col min="11" max="11" width="2.140625" customWidth="1"/>
    <col min="12" max="49" width="1.7109375" customWidth="1"/>
    <col min="50" max="50" width="2" customWidth="1"/>
  </cols>
  <sheetData>
    <row r="1" spans="1:50" ht="3.75" customHeight="1" thickBot="1"/>
    <row r="2" spans="1:50" ht="18" thickTop="1" thickBot="1">
      <c r="A2" s="299" t="s">
        <v>17</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1"/>
    </row>
    <row r="3" spans="1:50" ht="2.25" customHeight="1" thickTop="1">
      <c r="A3" s="18"/>
      <c r="B3" s="18"/>
      <c r="C3" s="18"/>
      <c r="D3" s="18"/>
      <c r="E3" s="18"/>
      <c r="F3" s="18"/>
      <c r="G3" s="18"/>
      <c r="H3" s="18"/>
    </row>
    <row r="4" spans="1:50" ht="3.75" customHeight="1">
      <c r="A4" s="307" t="s">
        <v>351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row>
    <row r="5" spans="1:50" ht="12.75" customHeight="1">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row>
    <row r="6" spans="1:50" ht="15.75" customHeight="1">
      <c r="A6" s="302" t="s">
        <v>18</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4"/>
      <c r="AM6" s="311" t="s">
        <v>19</v>
      </c>
      <c r="AN6" s="312"/>
      <c r="AO6" s="312"/>
      <c r="AP6" s="312"/>
      <c r="AQ6" s="312"/>
      <c r="AR6" s="312"/>
      <c r="AS6" s="313"/>
      <c r="AT6" s="309" t="s">
        <v>20</v>
      </c>
      <c r="AU6" s="310"/>
      <c r="AV6" s="310"/>
      <c r="AW6" s="310"/>
      <c r="AX6" s="310"/>
    </row>
    <row r="7" spans="1:50" ht="14.25" customHeight="1">
      <c r="A7" s="314"/>
      <c r="B7" s="315"/>
      <c r="C7" s="315"/>
      <c r="D7" s="315"/>
      <c r="E7" s="315"/>
      <c r="F7" s="315"/>
      <c r="G7" s="316"/>
      <c r="H7" s="321" t="s">
        <v>161</v>
      </c>
      <c r="I7" s="322"/>
      <c r="J7" s="261" t="s">
        <v>138</v>
      </c>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3"/>
      <c r="AM7" s="252" t="s">
        <v>22</v>
      </c>
      <c r="AN7" s="267"/>
      <c r="AO7" s="267"/>
      <c r="AP7" s="267"/>
      <c r="AQ7" s="267"/>
      <c r="AR7" s="267"/>
      <c r="AS7" s="268"/>
      <c r="AT7" s="241" t="s">
        <v>199</v>
      </c>
      <c r="AU7" s="257"/>
      <c r="AV7" s="257"/>
      <c r="AW7" s="257"/>
      <c r="AX7" s="257"/>
    </row>
    <row r="8" spans="1:50" ht="12" customHeight="1">
      <c r="A8" s="317"/>
      <c r="B8" s="318"/>
      <c r="C8" s="318"/>
      <c r="D8" s="318"/>
      <c r="E8" s="318"/>
      <c r="F8" s="318"/>
      <c r="G8" s="319"/>
      <c r="H8" s="323"/>
      <c r="I8" s="324"/>
      <c r="J8" s="254" t="s">
        <v>21</v>
      </c>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6"/>
      <c r="AM8" s="253"/>
      <c r="AN8" s="271"/>
      <c r="AO8" s="271"/>
      <c r="AP8" s="271"/>
      <c r="AQ8" s="271"/>
      <c r="AR8" s="271"/>
      <c r="AS8" s="272"/>
      <c r="AT8" s="241"/>
      <c r="AU8" s="257"/>
      <c r="AV8" s="257"/>
      <c r="AW8" s="257"/>
      <c r="AX8" s="257"/>
    </row>
    <row r="9" spans="1:50" ht="12.75" customHeight="1">
      <c r="A9" s="317"/>
      <c r="B9" s="318"/>
      <c r="C9" s="318"/>
      <c r="D9" s="318"/>
      <c r="E9" s="318"/>
      <c r="F9" s="318"/>
      <c r="G9" s="319"/>
      <c r="H9" s="323"/>
      <c r="I9" s="324"/>
      <c r="J9" s="261" t="s">
        <v>165</v>
      </c>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3"/>
      <c r="AM9" s="258"/>
      <c r="AN9" s="267"/>
      <c r="AO9" s="267"/>
      <c r="AP9" s="267"/>
      <c r="AQ9" s="267"/>
      <c r="AR9" s="267"/>
      <c r="AS9" s="268"/>
      <c r="AT9" s="241" t="s">
        <v>199</v>
      </c>
      <c r="AU9" s="257"/>
      <c r="AV9" s="257"/>
      <c r="AW9" s="257"/>
      <c r="AX9" s="257"/>
    </row>
    <row r="10" spans="1:50" ht="24" customHeight="1">
      <c r="A10" s="317"/>
      <c r="B10" s="318"/>
      <c r="C10" s="318"/>
      <c r="D10" s="318"/>
      <c r="E10" s="318"/>
      <c r="F10" s="318"/>
      <c r="G10" s="319"/>
      <c r="H10" s="323"/>
      <c r="I10" s="324"/>
      <c r="J10" s="264"/>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6"/>
      <c r="AM10" s="259"/>
      <c r="AN10" s="269"/>
      <c r="AO10" s="269"/>
      <c r="AP10" s="269"/>
      <c r="AQ10" s="269"/>
      <c r="AR10" s="269"/>
      <c r="AS10" s="270"/>
      <c r="AT10" s="241"/>
      <c r="AU10" s="257"/>
      <c r="AV10" s="257"/>
      <c r="AW10" s="257"/>
      <c r="AX10" s="257"/>
    </row>
    <row r="11" spans="1:50" ht="12.75" customHeight="1">
      <c r="A11" s="317"/>
      <c r="B11" s="318"/>
      <c r="C11" s="318"/>
      <c r="D11" s="318"/>
      <c r="E11" s="318"/>
      <c r="F11" s="318"/>
      <c r="G11" s="319"/>
      <c r="H11" s="323"/>
      <c r="I11" s="324"/>
      <c r="J11" s="254" t="s">
        <v>23</v>
      </c>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6"/>
      <c r="AM11" s="260"/>
      <c r="AN11" s="271"/>
      <c r="AO11" s="271"/>
      <c r="AP11" s="271"/>
      <c r="AQ11" s="271"/>
      <c r="AR11" s="271"/>
      <c r="AS11" s="272"/>
      <c r="AT11" s="241"/>
      <c r="AU11" s="257"/>
      <c r="AV11" s="257"/>
      <c r="AW11" s="257"/>
      <c r="AX11" s="257"/>
    </row>
    <row r="12" spans="1:50" ht="15.95" customHeight="1">
      <c r="A12" s="317"/>
      <c r="B12" s="318"/>
      <c r="C12" s="318"/>
      <c r="D12" s="318"/>
      <c r="E12" s="318"/>
      <c r="F12" s="318"/>
      <c r="G12" s="319"/>
      <c r="H12" s="323"/>
      <c r="I12" s="324"/>
      <c r="J12" s="329" t="s">
        <v>139</v>
      </c>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1"/>
      <c r="AM12" s="78"/>
      <c r="AN12" s="203"/>
      <c r="AO12" s="203"/>
      <c r="AP12" s="203"/>
      <c r="AQ12" s="203"/>
      <c r="AR12" s="203"/>
      <c r="AS12" s="248"/>
      <c r="AT12" s="218"/>
      <c r="AU12" s="119"/>
      <c r="AV12" s="119"/>
      <c r="AW12" s="119"/>
      <c r="AX12" s="119"/>
    </row>
    <row r="13" spans="1:50" ht="15.75" customHeight="1">
      <c r="A13" s="317"/>
      <c r="B13" s="318"/>
      <c r="C13" s="318"/>
      <c r="D13" s="318"/>
      <c r="E13" s="318"/>
      <c r="F13" s="318"/>
      <c r="G13" s="319"/>
      <c r="H13" s="325"/>
      <c r="I13" s="326"/>
      <c r="J13" s="329" t="s">
        <v>140</v>
      </c>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c r="AM13" s="78"/>
      <c r="AN13" s="295"/>
      <c r="AO13" s="295"/>
      <c r="AP13" s="295"/>
      <c r="AQ13" s="295"/>
      <c r="AR13" s="295"/>
      <c r="AS13" s="296"/>
      <c r="AT13" s="297"/>
      <c r="AU13" s="298"/>
      <c r="AV13" s="298"/>
      <c r="AW13" s="298"/>
      <c r="AX13" s="298"/>
    </row>
    <row r="14" spans="1:50" ht="21" customHeight="1">
      <c r="A14" s="92"/>
      <c r="B14" s="93"/>
      <c r="C14" s="93"/>
      <c r="D14" s="93"/>
      <c r="E14" s="93"/>
      <c r="F14" s="93"/>
      <c r="G14" s="94"/>
      <c r="H14" s="290">
        <v>601</v>
      </c>
      <c r="I14" s="291"/>
      <c r="J14" s="292" t="s">
        <v>330</v>
      </c>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4"/>
      <c r="AM14" s="78"/>
      <c r="AN14" s="295"/>
      <c r="AO14" s="295"/>
      <c r="AP14" s="295"/>
      <c r="AQ14" s="295"/>
      <c r="AR14" s="295"/>
      <c r="AS14" s="296"/>
      <c r="AT14" s="297"/>
      <c r="AU14" s="298"/>
      <c r="AV14" s="298"/>
      <c r="AW14" s="298"/>
      <c r="AX14" s="298"/>
    </row>
    <row r="15" spans="1:50" ht="24.75" customHeight="1">
      <c r="A15" s="305" t="s">
        <v>24</v>
      </c>
      <c r="B15" s="232"/>
      <c r="C15" s="232"/>
      <c r="D15" s="232"/>
      <c r="E15" s="232"/>
      <c r="F15" s="232"/>
      <c r="G15" s="233"/>
      <c r="H15" s="321" t="s">
        <v>145</v>
      </c>
      <c r="I15" s="114"/>
      <c r="J15" s="306" t="s">
        <v>141</v>
      </c>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1"/>
      <c r="AM15" s="78"/>
      <c r="AN15" s="203"/>
      <c r="AO15" s="204"/>
      <c r="AP15" s="204"/>
      <c r="AQ15" s="204"/>
      <c r="AR15" s="204"/>
      <c r="AS15" s="205"/>
      <c r="AT15" s="241" t="s">
        <v>199</v>
      </c>
      <c r="AU15" s="119"/>
      <c r="AV15" s="119"/>
      <c r="AW15" s="119"/>
      <c r="AX15" s="119"/>
    </row>
    <row r="16" spans="1:50" ht="15.95" customHeight="1">
      <c r="A16" s="320" t="s">
        <v>25</v>
      </c>
      <c r="B16" s="119"/>
      <c r="C16" s="119"/>
      <c r="D16" s="119"/>
      <c r="E16" s="119"/>
      <c r="F16" s="119"/>
      <c r="G16" s="157"/>
      <c r="H16" s="218"/>
      <c r="I16" s="157"/>
      <c r="J16" s="306" t="s">
        <v>142</v>
      </c>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1"/>
      <c r="AM16" s="78"/>
      <c r="AN16" s="203"/>
      <c r="AO16" s="204"/>
      <c r="AP16" s="204"/>
      <c r="AQ16" s="204"/>
      <c r="AR16" s="204"/>
      <c r="AS16" s="205"/>
      <c r="AT16" s="218"/>
      <c r="AU16" s="119"/>
      <c r="AV16" s="119"/>
      <c r="AW16" s="119"/>
      <c r="AX16" s="119"/>
    </row>
    <row r="17" spans="1:50" ht="15.95" customHeight="1">
      <c r="A17" s="218"/>
      <c r="B17" s="119"/>
      <c r="C17" s="119"/>
      <c r="D17" s="119"/>
      <c r="E17" s="119"/>
      <c r="F17" s="119"/>
      <c r="G17" s="157"/>
      <c r="H17" s="218"/>
      <c r="I17" s="157"/>
      <c r="J17" s="306" t="s">
        <v>143</v>
      </c>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1"/>
      <c r="AM17" s="78"/>
      <c r="AN17" s="203"/>
      <c r="AO17" s="204"/>
      <c r="AP17" s="204"/>
      <c r="AQ17" s="204"/>
      <c r="AR17" s="204"/>
      <c r="AS17" s="205"/>
      <c r="AT17" s="218"/>
      <c r="AU17" s="119"/>
      <c r="AV17" s="119"/>
      <c r="AW17" s="119"/>
      <c r="AX17" s="119"/>
    </row>
    <row r="18" spans="1:50" ht="21" customHeight="1">
      <c r="A18" s="115"/>
      <c r="B18" s="116"/>
      <c r="C18" s="116"/>
      <c r="D18" s="116"/>
      <c r="E18" s="116"/>
      <c r="F18" s="116"/>
      <c r="G18" s="117"/>
      <c r="H18" s="115"/>
      <c r="I18" s="117"/>
      <c r="J18" s="306" t="s">
        <v>144</v>
      </c>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327"/>
      <c r="AJ18" s="327"/>
      <c r="AK18" s="327"/>
      <c r="AL18" s="328"/>
      <c r="AM18" s="79"/>
      <c r="AN18" s="203"/>
      <c r="AO18" s="246"/>
      <c r="AP18" s="246"/>
      <c r="AQ18" s="246"/>
      <c r="AR18" s="246"/>
      <c r="AS18" s="247"/>
      <c r="AT18" s="218"/>
      <c r="AU18" s="119"/>
      <c r="AV18" s="119"/>
      <c r="AW18" s="119"/>
      <c r="AX18" s="119"/>
    </row>
    <row r="19" spans="1:50" ht="19.5" customHeight="1">
      <c r="A19" s="238" t="s">
        <v>26</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M19" s="213" t="str">
        <f>IF(SUM(AN7:AS18)=0,"",SUM(AN7:AS18))</f>
        <v/>
      </c>
      <c r="AN19" s="214"/>
      <c r="AO19" s="214"/>
      <c r="AP19" s="214"/>
      <c r="AQ19" s="214"/>
      <c r="AR19" s="214"/>
      <c r="AS19" s="215"/>
      <c r="AT19" s="218"/>
      <c r="AU19" s="119"/>
      <c r="AV19" s="119"/>
      <c r="AW19" s="119"/>
      <c r="AX19" s="119"/>
    </row>
    <row r="20" spans="1:50" ht="3.75" customHeight="1">
      <c r="A20" s="31"/>
      <c r="AM20" s="33"/>
    </row>
    <row r="21" spans="1:50" ht="16.5" customHeight="1">
      <c r="A21" s="40" t="s">
        <v>113</v>
      </c>
      <c r="B21" s="34"/>
      <c r="C21" s="34"/>
      <c r="D21" s="36"/>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5"/>
      <c r="AM21" s="243"/>
      <c r="AN21" s="244"/>
      <c r="AO21" s="244"/>
      <c r="AP21" s="244"/>
      <c r="AQ21" s="244"/>
      <c r="AR21" s="244"/>
      <c r="AS21" s="245"/>
      <c r="AT21" s="241" t="s">
        <v>199</v>
      </c>
      <c r="AU21" s="119"/>
      <c r="AV21" s="119"/>
      <c r="AW21" s="119"/>
      <c r="AX21" s="119"/>
    </row>
    <row r="22" spans="1:50" ht="3" customHeight="1"/>
    <row r="23" spans="1:50" ht="12" hidden="1"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row>
    <row r="24" spans="1:50" ht="15" customHeight="1">
      <c r="A24" s="280" t="s">
        <v>27</v>
      </c>
      <c r="B24" s="281"/>
      <c r="C24" s="281"/>
      <c r="D24" s="281"/>
      <c r="E24" s="281"/>
      <c r="F24" s="281"/>
      <c r="G24" s="281"/>
      <c r="H24" s="281"/>
      <c r="I24" s="281"/>
      <c r="J24" s="281"/>
      <c r="K24" s="281"/>
      <c r="L24" s="286" t="s">
        <v>19</v>
      </c>
      <c r="M24" s="113"/>
      <c r="N24" s="113"/>
      <c r="O24" s="113"/>
      <c r="P24" s="113"/>
      <c r="Q24" s="113"/>
      <c r="R24" s="114"/>
      <c r="S24" s="228" t="s">
        <v>168</v>
      </c>
      <c r="T24" s="229"/>
      <c r="U24" s="229"/>
      <c r="V24" s="229"/>
      <c r="W24" s="229"/>
      <c r="X24" s="229"/>
      <c r="Y24" s="230"/>
      <c r="Z24" s="218"/>
      <c r="AA24" s="157"/>
      <c r="AB24" s="231" t="s">
        <v>28</v>
      </c>
      <c r="AC24" s="232"/>
      <c r="AD24" s="232"/>
      <c r="AE24" s="232"/>
      <c r="AF24" s="232"/>
      <c r="AG24" s="232"/>
      <c r="AH24" s="232"/>
      <c r="AI24" s="232"/>
      <c r="AJ24" s="232"/>
      <c r="AK24" s="232"/>
      <c r="AL24" s="233"/>
      <c r="AM24" s="240" t="s">
        <v>19</v>
      </c>
      <c r="AN24" s="113"/>
      <c r="AO24" s="113"/>
      <c r="AP24" s="113"/>
      <c r="AQ24" s="113"/>
      <c r="AR24" s="113"/>
      <c r="AS24" s="114"/>
      <c r="AT24" s="218"/>
      <c r="AU24" s="119"/>
      <c r="AV24" s="119"/>
      <c r="AW24" s="119"/>
      <c r="AX24" s="119"/>
    </row>
    <row r="25" spans="1:50" ht="31.5" customHeight="1">
      <c r="A25" s="282"/>
      <c r="B25" s="283"/>
      <c r="C25" s="283"/>
      <c r="D25" s="283"/>
      <c r="E25" s="283"/>
      <c r="F25" s="283"/>
      <c r="G25" s="283"/>
      <c r="H25" s="283"/>
      <c r="I25" s="283"/>
      <c r="J25" s="283"/>
      <c r="K25" s="283"/>
      <c r="L25" s="116"/>
      <c r="M25" s="116"/>
      <c r="N25" s="116"/>
      <c r="O25" s="116"/>
      <c r="P25" s="116"/>
      <c r="Q25" s="116"/>
      <c r="R25" s="117"/>
      <c r="S25" s="242" t="s">
        <v>78</v>
      </c>
      <c r="T25" s="116"/>
      <c r="U25" s="116"/>
      <c r="V25" s="116"/>
      <c r="W25" s="116"/>
      <c r="X25" s="116"/>
      <c r="Y25" s="117"/>
      <c r="Z25" s="218"/>
      <c r="AA25" s="157"/>
      <c r="AB25" s="234"/>
      <c r="AC25" s="235"/>
      <c r="AD25" s="235"/>
      <c r="AE25" s="235"/>
      <c r="AF25" s="235"/>
      <c r="AG25" s="235"/>
      <c r="AH25" s="235"/>
      <c r="AI25" s="235"/>
      <c r="AJ25" s="235"/>
      <c r="AK25" s="235"/>
      <c r="AL25" s="236"/>
      <c r="AM25" s="115"/>
      <c r="AN25" s="116"/>
      <c r="AO25" s="116"/>
      <c r="AP25" s="116"/>
      <c r="AQ25" s="116"/>
      <c r="AR25" s="116"/>
      <c r="AS25" s="117"/>
      <c r="AT25" s="218"/>
      <c r="AU25" s="119"/>
      <c r="AV25" s="119"/>
      <c r="AW25" s="119"/>
      <c r="AX25" s="119"/>
    </row>
    <row r="26" spans="1:50" s="21" customFormat="1" ht="12.95" customHeight="1">
      <c r="A26" s="277" t="s">
        <v>146</v>
      </c>
      <c r="B26" s="278"/>
      <c r="C26" s="278"/>
      <c r="D26" s="278"/>
      <c r="E26" s="278"/>
      <c r="F26" s="278"/>
      <c r="G26" s="278"/>
      <c r="H26" s="278"/>
      <c r="I26" s="278"/>
      <c r="J26" s="278"/>
      <c r="K26" s="279"/>
      <c r="L26" s="1"/>
      <c r="M26" s="206"/>
      <c r="N26" s="207"/>
      <c r="O26" s="207"/>
      <c r="P26" s="207"/>
      <c r="Q26" s="207"/>
      <c r="R26" s="208"/>
      <c r="S26" s="210"/>
      <c r="T26" s="284"/>
      <c r="U26" s="284"/>
      <c r="V26" s="284"/>
      <c r="W26" s="284"/>
      <c r="X26" s="284"/>
      <c r="Y26" s="285"/>
      <c r="Z26" s="209"/>
      <c r="AA26" s="157"/>
      <c r="AB26" s="222" t="s">
        <v>156</v>
      </c>
      <c r="AC26" s="223"/>
      <c r="AD26" s="223"/>
      <c r="AE26" s="223"/>
      <c r="AF26" s="223"/>
      <c r="AG26" s="223"/>
      <c r="AH26" s="223"/>
      <c r="AI26" s="223"/>
      <c r="AJ26" s="223"/>
      <c r="AK26" s="223"/>
      <c r="AL26" s="224"/>
      <c r="AM26" s="1"/>
      <c r="AN26" s="206"/>
      <c r="AO26" s="207"/>
      <c r="AP26" s="207"/>
      <c r="AQ26" s="207"/>
      <c r="AR26" s="207"/>
      <c r="AS26" s="208"/>
      <c r="AT26" s="209"/>
      <c r="AU26" s="216"/>
      <c r="AV26" s="216"/>
      <c r="AW26" s="216"/>
      <c r="AX26" s="216"/>
    </row>
    <row r="27" spans="1:50" s="21" customFormat="1" ht="18.600000000000001" customHeight="1">
      <c r="A27" s="274" t="s">
        <v>147</v>
      </c>
      <c r="B27" s="275"/>
      <c r="C27" s="275"/>
      <c r="D27" s="275"/>
      <c r="E27" s="275"/>
      <c r="F27" s="275"/>
      <c r="G27" s="275"/>
      <c r="H27" s="275"/>
      <c r="I27" s="275"/>
      <c r="J27" s="275"/>
      <c r="K27" s="276"/>
      <c r="L27" s="54"/>
      <c r="M27" s="206"/>
      <c r="N27" s="207"/>
      <c r="O27" s="207"/>
      <c r="P27" s="207"/>
      <c r="Q27" s="207"/>
      <c r="R27" s="208"/>
      <c r="S27" s="210"/>
      <c r="T27" s="211"/>
      <c r="U27" s="211"/>
      <c r="V27" s="211"/>
      <c r="W27" s="211"/>
      <c r="X27" s="211"/>
      <c r="Y27" s="212"/>
      <c r="Z27" s="53"/>
      <c r="AA27" s="51"/>
      <c r="AB27" s="219" t="s">
        <v>296</v>
      </c>
      <c r="AC27" s="220"/>
      <c r="AD27" s="220"/>
      <c r="AE27" s="220"/>
      <c r="AF27" s="220"/>
      <c r="AG27" s="220"/>
      <c r="AH27" s="220"/>
      <c r="AI27" s="220"/>
      <c r="AJ27" s="220"/>
      <c r="AK27" s="220"/>
      <c r="AL27" s="221"/>
      <c r="AM27" s="1"/>
      <c r="AN27" s="206"/>
      <c r="AO27" s="206"/>
      <c r="AP27" s="206"/>
      <c r="AQ27" s="206"/>
      <c r="AR27" s="206"/>
      <c r="AS27" s="237"/>
      <c r="AT27" s="53"/>
      <c r="AU27" s="20"/>
      <c r="AV27" s="20"/>
      <c r="AW27" s="20"/>
      <c r="AX27" s="20"/>
    </row>
    <row r="28" spans="1:50" s="21" customFormat="1" ht="12.95" customHeight="1">
      <c r="A28" s="249" t="s">
        <v>166</v>
      </c>
      <c r="B28" s="250"/>
      <c r="C28" s="250"/>
      <c r="D28" s="250"/>
      <c r="E28" s="250"/>
      <c r="F28" s="250"/>
      <c r="G28" s="250"/>
      <c r="H28" s="250"/>
      <c r="I28" s="250"/>
      <c r="J28" s="250"/>
      <c r="K28" s="251"/>
      <c r="L28" s="1"/>
      <c r="M28" s="206"/>
      <c r="N28" s="207"/>
      <c r="O28" s="207"/>
      <c r="P28" s="207"/>
      <c r="Q28" s="207"/>
      <c r="R28" s="208"/>
      <c r="S28" s="210"/>
      <c r="T28" s="211"/>
      <c r="U28" s="211"/>
      <c r="V28" s="211"/>
      <c r="W28" s="211"/>
      <c r="X28" s="211"/>
      <c r="Y28" s="212"/>
      <c r="Z28" s="209"/>
      <c r="AA28" s="157"/>
      <c r="AB28" s="287" t="s">
        <v>157</v>
      </c>
      <c r="AC28" s="288"/>
      <c r="AD28" s="288"/>
      <c r="AE28" s="288"/>
      <c r="AF28" s="288"/>
      <c r="AG28" s="288"/>
      <c r="AH28" s="288"/>
      <c r="AI28" s="288"/>
      <c r="AJ28" s="288"/>
      <c r="AK28" s="288"/>
      <c r="AL28" s="289"/>
      <c r="AM28" s="37"/>
      <c r="AN28" s="206"/>
      <c r="AO28" s="207"/>
      <c r="AP28" s="207"/>
      <c r="AQ28" s="207"/>
      <c r="AR28" s="207"/>
      <c r="AS28" s="208"/>
      <c r="AT28" s="217" t="s">
        <v>200</v>
      </c>
      <c r="AU28" s="119"/>
      <c r="AV28" s="119"/>
      <c r="AW28" s="119"/>
      <c r="AX28" s="119"/>
    </row>
    <row r="29" spans="1:50" s="21" customFormat="1" ht="12.95" customHeight="1">
      <c r="A29" s="249" t="s">
        <v>148</v>
      </c>
      <c r="B29" s="250"/>
      <c r="C29" s="250"/>
      <c r="D29" s="250"/>
      <c r="E29" s="250"/>
      <c r="F29" s="250"/>
      <c r="G29" s="250"/>
      <c r="H29" s="250"/>
      <c r="I29" s="250"/>
      <c r="J29" s="250"/>
      <c r="K29" s="251"/>
      <c r="L29" s="1"/>
      <c r="M29" s="206"/>
      <c r="N29" s="207"/>
      <c r="O29" s="207"/>
      <c r="P29" s="207"/>
      <c r="Q29" s="207"/>
      <c r="R29" s="208"/>
      <c r="S29" s="210"/>
      <c r="T29" s="211"/>
      <c r="U29" s="211"/>
      <c r="V29" s="211"/>
      <c r="W29" s="211"/>
      <c r="X29" s="211"/>
      <c r="Y29" s="212"/>
      <c r="Z29" s="209"/>
      <c r="AA29" s="157"/>
      <c r="AB29" s="225"/>
      <c r="AC29" s="226"/>
      <c r="AD29" s="226"/>
      <c r="AE29" s="226"/>
      <c r="AF29" s="226"/>
      <c r="AG29" s="226"/>
      <c r="AH29" s="226"/>
      <c r="AI29" s="226"/>
      <c r="AJ29" s="226"/>
      <c r="AK29" s="226"/>
      <c r="AL29" s="227"/>
      <c r="AM29" s="1"/>
      <c r="AN29" s="206"/>
      <c r="AO29" s="207"/>
      <c r="AP29" s="207"/>
      <c r="AQ29" s="207"/>
      <c r="AR29" s="207"/>
      <c r="AS29" s="208"/>
      <c r="AT29" s="209"/>
      <c r="AU29" s="216"/>
      <c r="AV29" s="216"/>
      <c r="AW29" s="216"/>
      <c r="AX29" s="216"/>
    </row>
    <row r="30" spans="1:50" s="21" customFormat="1" ht="12.95" customHeight="1">
      <c r="A30" s="249" t="s">
        <v>149</v>
      </c>
      <c r="B30" s="250"/>
      <c r="C30" s="250"/>
      <c r="D30" s="250"/>
      <c r="E30" s="250"/>
      <c r="F30" s="250"/>
      <c r="G30" s="250"/>
      <c r="H30" s="250"/>
      <c r="I30" s="250"/>
      <c r="J30" s="250"/>
      <c r="K30" s="251"/>
      <c r="L30" s="1"/>
      <c r="M30" s="206"/>
      <c r="N30" s="207"/>
      <c r="O30" s="207"/>
      <c r="P30" s="207"/>
      <c r="Q30" s="207"/>
      <c r="R30" s="208"/>
      <c r="S30" s="210"/>
      <c r="T30" s="211"/>
      <c r="U30" s="211"/>
      <c r="V30" s="211"/>
      <c r="W30" s="211"/>
      <c r="X30" s="211"/>
      <c r="Y30" s="212"/>
      <c r="Z30" s="209"/>
      <c r="AA30" s="157"/>
      <c r="AB30" s="273" t="s">
        <v>297</v>
      </c>
      <c r="AC30" s="223"/>
      <c r="AD30" s="223"/>
      <c r="AE30" s="223"/>
      <c r="AF30" s="223"/>
      <c r="AG30" s="223"/>
      <c r="AH30" s="223"/>
      <c r="AI30" s="223"/>
      <c r="AJ30" s="223"/>
      <c r="AK30" s="223"/>
      <c r="AL30" s="224"/>
      <c r="AM30" s="1"/>
      <c r="AN30" s="206"/>
      <c r="AO30" s="207"/>
      <c r="AP30" s="207"/>
      <c r="AQ30" s="207"/>
      <c r="AR30" s="207"/>
      <c r="AS30" s="208"/>
      <c r="AT30" s="209"/>
      <c r="AU30" s="216"/>
      <c r="AV30" s="216"/>
      <c r="AW30" s="216"/>
      <c r="AX30" s="216"/>
    </row>
    <row r="31" spans="1:50" s="21" customFormat="1" ht="12.95" customHeight="1">
      <c r="A31" s="249" t="s">
        <v>150</v>
      </c>
      <c r="B31" s="250"/>
      <c r="C31" s="250"/>
      <c r="D31" s="250"/>
      <c r="E31" s="250"/>
      <c r="F31" s="250"/>
      <c r="G31" s="250"/>
      <c r="H31" s="250"/>
      <c r="I31" s="250"/>
      <c r="J31" s="250"/>
      <c r="K31" s="251"/>
      <c r="L31" s="1"/>
      <c r="M31" s="206"/>
      <c r="N31" s="207"/>
      <c r="O31" s="207"/>
      <c r="P31" s="207"/>
      <c r="Q31" s="207"/>
      <c r="R31" s="208"/>
      <c r="S31" s="210"/>
      <c r="T31" s="211"/>
      <c r="U31" s="211"/>
      <c r="V31" s="211"/>
      <c r="W31" s="211"/>
      <c r="X31" s="211"/>
      <c r="Y31" s="212"/>
      <c r="Z31" s="209"/>
      <c r="AA31" s="157"/>
      <c r="AB31" s="273" t="s">
        <v>158</v>
      </c>
      <c r="AC31" s="223"/>
      <c r="AD31" s="223"/>
      <c r="AE31" s="223"/>
      <c r="AF31" s="223"/>
      <c r="AG31" s="223"/>
      <c r="AH31" s="223"/>
      <c r="AI31" s="223"/>
      <c r="AJ31" s="223"/>
      <c r="AK31" s="223"/>
      <c r="AL31" s="224"/>
      <c r="AM31" s="1"/>
      <c r="AN31" s="206"/>
      <c r="AO31" s="207"/>
      <c r="AP31" s="207"/>
      <c r="AQ31" s="207"/>
      <c r="AR31" s="207"/>
      <c r="AS31" s="208"/>
      <c r="AT31" s="209"/>
      <c r="AU31" s="216"/>
      <c r="AV31" s="216"/>
      <c r="AW31" s="216"/>
      <c r="AX31" s="216"/>
    </row>
    <row r="32" spans="1:50" s="21" customFormat="1" ht="10.5" customHeight="1">
      <c r="A32" s="344"/>
      <c r="B32" s="345"/>
      <c r="C32" s="345"/>
      <c r="D32" s="345"/>
      <c r="E32" s="345"/>
      <c r="F32" s="345"/>
      <c r="G32" s="345"/>
      <c r="H32" s="345"/>
      <c r="I32" s="345"/>
      <c r="J32" s="345"/>
      <c r="K32" s="346"/>
      <c r="L32" s="1"/>
      <c r="M32" s="206"/>
      <c r="N32" s="207"/>
      <c r="O32" s="207"/>
      <c r="P32" s="207"/>
      <c r="Q32" s="207"/>
      <c r="R32" s="208"/>
      <c r="S32" s="210"/>
      <c r="T32" s="211"/>
      <c r="U32" s="211"/>
      <c r="V32" s="211"/>
      <c r="W32" s="211"/>
      <c r="X32" s="211"/>
      <c r="Y32" s="212"/>
      <c r="Z32" s="209"/>
      <c r="AA32" s="157"/>
      <c r="AB32" s="361"/>
      <c r="AC32" s="362"/>
      <c r="AD32" s="362"/>
      <c r="AE32" s="362"/>
      <c r="AF32" s="362"/>
      <c r="AG32" s="362"/>
      <c r="AH32" s="362"/>
      <c r="AI32" s="362"/>
      <c r="AJ32" s="362"/>
      <c r="AK32" s="362"/>
      <c r="AL32" s="363"/>
      <c r="AM32" s="68"/>
      <c r="AN32" s="206"/>
      <c r="AO32" s="207"/>
      <c r="AP32" s="207"/>
      <c r="AQ32" s="207"/>
      <c r="AR32" s="207"/>
      <c r="AS32" s="208"/>
      <c r="AT32" s="217"/>
      <c r="AU32" s="119"/>
      <c r="AV32" s="119"/>
      <c r="AW32" s="119"/>
      <c r="AX32" s="119"/>
    </row>
    <row r="33" spans="1:50" s="21" customFormat="1" ht="12.95" customHeight="1">
      <c r="A33" s="341" t="s">
        <v>151</v>
      </c>
      <c r="B33" s="342"/>
      <c r="C33" s="342"/>
      <c r="D33" s="342"/>
      <c r="E33" s="342"/>
      <c r="F33" s="342"/>
      <c r="G33" s="342"/>
      <c r="H33" s="342"/>
      <c r="I33" s="342"/>
      <c r="J33" s="342"/>
      <c r="K33" s="343"/>
      <c r="L33" s="1"/>
      <c r="M33" s="206"/>
      <c r="N33" s="207"/>
      <c r="O33" s="207"/>
      <c r="P33" s="207"/>
      <c r="Q33" s="207"/>
      <c r="R33" s="208"/>
      <c r="S33" s="210"/>
      <c r="T33" s="211"/>
      <c r="U33" s="211"/>
      <c r="V33" s="211"/>
      <c r="W33" s="211"/>
      <c r="X33" s="211"/>
      <c r="Y33" s="212"/>
      <c r="Z33" s="209"/>
      <c r="AA33" s="157"/>
      <c r="AB33" s="358" t="s">
        <v>271</v>
      </c>
      <c r="AC33" s="359"/>
      <c r="AD33" s="359"/>
      <c r="AE33" s="359"/>
      <c r="AF33" s="359"/>
      <c r="AG33" s="359"/>
      <c r="AH33" s="359"/>
      <c r="AI33" s="359"/>
      <c r="AJ33" s="359"/>
      <c r="AK33" s="359"/>
      <c r="AL33" s="360"/>
      <c r="AM33" s="37" t="s">
        <v>22</v>
      </c>
      <c r="AN33" s="206"/>
      <c r="AO33" s="207"/>
      <c r="AP33" s="207"/>
      <c r="AQ33" s="207"/>
      <c r="AR33" s="207"/>
      <c r="AS33" s="208"/>
      <c r="AT33" s="217"/>
      <c r="AU33" s="119"/>
      <c r="AV33" s="119"/>
      <c r="AW33" s="119"/>
      <c r="AX33" s="119"/>
    </row>
    <row r="34" spans="1:50" s="21" customFormat="1" ht="12.95" customHeight="1">
      <c r="A34" s="277" t="s">
        <v>208</v>
      </c>
      <c r="B34" s="278"/>
      <c r="C34" s="278"/>
      <c r="D34" s="278"/>
      <c r="E34" s="278"/>
      <c r="F34" s="278"/>
      <c r="G34" s="278"/>
      <c r="H34" s="278"/>
      <c r="I34" s="278"/>
      <c r="J34" s="278"/>
      <c r="K34" s="279"/>
      <c r="L34" s="1"/>
      <c r="M34" s="206"/>
      <c r="N34" s="207"/>
      <c r="O34" s="207"/>
      <c r="P34" s="207"/>
      <c r="Q34" s="207"/>
      <c r="R34" s="208"/>
      <c r="S34" s="338"/>
      <c r="T34" s="339"/>
      <c r="U34" s="339"/>
      <c r="V34" s="339"/>
      <c r="W34" s="339"/>
      <c r="X34" s="339"/>
      <c r="Y34" s="340"/>
      <c r="Z34" s="353"/>
      <c r="AA34" s="157"/>
      <c r="AB34" s="222" t="s">
        <v>170</v>
      </c>
      <c r="AC34" s="223"/>
      <c r="AD34" s="223"/>
      <c r="AE34" s="223"/>
      <c r="AF34" s="223"/>
      <c r="AG34" s="223"/>
      <c r="AH34" s="223"/>
      <c r="AI34" s="223"/>
      <c r="AJ34" s="223"/>
      <c r="AK34" s="223"/>
      <c r="AL34" s="224"/>
      <c r="AM34" s="37" t="s">
        <v>22</v>
      </c>
      <c r="AN34" s="206"/>
      <c r="AO34" s="207"/>
      <c r="AP34" s="207"/>
      <c r="AQ34" s="207"/>
      <c r="AR34" s="207"/>
      <c r="AS34" s="208"/>
      <c r="AT34" s="217" t="s">
        <v>200</v>
      </c>
      <c r="AU34" s="119"/>
      <c r="AV34" s="119"/>
      <c r="AW34" s="119"/>
      <c r="AX34" s="119"/>
    </row>
    <row r="35" spans="1:50" s="21" customFormat="1" ht="12.95" customHeight="1">
      <c r="A35" s="249" t="s">
        <v>167</v>
      </c>
      <c r="B35" s="250"/>
      <c r="C35" s="250"/>
      <c r="D35" s="250"/>
      <c r="E35" s="250"/>
      <c r="F35" s="250"/>
      <c r="G35" s="250"/>
      <c r="H35" s="250"/>
      <c r="I35" s="250"/>
      <c r="J35" s="250"/>
      <c r="K35" s="251"/>
      <c r="L35" s="20"/>
      <c r="M35" s="206"/>
      <c r="N35" s="207"/>
      <c r="O35" s="207"/>
      <c r="P35" s="207"/>
      <c r="Q35" s="207"/>
      <c r="R35" s="208"/>
      <c r="S35" s="210"/>
      <c r="T35" s="211"/>
      <c r="U35" s="211"/>
      <c r="V35" s="211"/>
      <c r="W35" s="211"/>
      <c r="X35" s="211"/>
      <c r="Y35" s="212"/>
      <c r="Z35" s="353"/>
      <c r="AA35" s="157"/>
      <c r="AB35" s="222" t="s">
        <v>159</v>
      </c>
      <c r="AC35" s="223"/>
      <c r="AD35" s="223"/>
      <c r="AE35" s="223"/>
      <c r="AF35" s="223"/>
      <c r="AG35" s="223"/>
      <c r="AH35" s="223"/>
      <c r="AI35" s="223"/>
      <c r="AJ35" s="223"/>
      <c r="AK35" s="223"/>
      <c r="AL35" s="224"/>
      <c r="AM35" s="1"/>
      <c r="AN35" s="206"/>
      <c r="AO35" s="207"/>
      <c r="AP35" s="207"/>
      <c r="AQ35" s="207"/>
      <c r="AR35" s="207"/>
      <c r="AS35" s="208"/>
      <c r="AT35" s="353"/>
      <c r="AU35" s="354"/>
      <c r="AV35" s="354"/>
      <c r="AW35" s="354"/>
      <c r="AX35" s="354"/>
    </row>
    <row r="36" spans="1:50" s="21" customFormat="1" ht="12.95" customHeight="1" thickBot="1">
      <c r="A36" s="277" t="s">
        <v>209</v>
      </c>
      <c r="B36" s="278"/>
      <c r="C36" s="278"/>
      <c r="D36" s="278"/>
      <c r="E36" s="278"/>
      <c r="F36" s="278"/>
      <c r="G36" s="278"/>
      <c r="H36" s="278"/>
      <c r="I36" s="278"/>
      <c r="J36" s="278"/>
      <c r="K36" s="279"/>
      <c r="L36" s="1"/>
      <c r="M36" s="206"/>
      <c r="N36" s="207"/>
      <c r="O36" s="207"/>
      <c r="P36" s="207"/>
      <c r="Q36" s="207"/>
      <c r="R36" s="208"/>
      <c r="S36" s="338"/>
      <c r="T36" s="339"/>
      <c r="U36" s="339"/>
      <c r="V36" s="339"/>
      <c r="W36" s="339"/>
      <c r="X36" s="339"/>
      <c r="Y36" s="340"/>
      <c r="Z36" s="353"/>
      <c r="AA36" s="157"/>
      <c r="AB36" s="376" t="s">
        <v>160</v>
      </c>
      <c r="AC36" s="377"/>
      <c r="AD36" s="377"/>
      <c r="AE36" s="377"/>
      <c r="AF36" s="377"/>
      <c r="AG36" s="377"/>
      <c r="AH36" s="377"/>
      <c r="AI36" s="377"/>
      <c r="AJ36" s="377"/>
      <c r="AK36" s="377"/>
      <c r="AL36" s="378"/>
      <c r="AM36" s="37" t="s">
        <v>22</v>
      </c>
      <c r="AN36" s="355"/>
      <c r="AO36" s="356"/>
      <c r="AP36" s="356"/>
      <c r="AQ36" s="356"/>
      <c r="AR36" s="356"/>
      <c r="AS36" s="357"/>
      <c r="AT36" s="217" t="s">
        <v>200</v>
      </c>
      <c r="AU36" s="119"/>
      <c r="AV36" s="119"/>
      <c r="AW36" s="119"/>
      <c r="AX36" s="119"/>
    </row>
    <row r="37" spans="1:50" s="21" customFormat="1" ht="12.95" customHeight="1" thickTop="1" thickBot="1">
      <c r="A37" s="277" t="s">
        <v>152</v>
      </c>
      <c r="B37" s="278"/>
      <c r="C37" s="278"/>
      <c r="D37" s="278"/>
      <c r="E37" s="278"/>
      <c r="F37" s="278"/>
      <c r="G37" s="278"/>
      <c r="H37" s="278"/>
      <c r="I37" s="278"/>
      <c r="J37" s="278"/>
      <c r="K37" s="279"/>
      <c r="L37" s="1"/>
      <c r="M37" s="206"/>
      <c r="N37" s="207"/>
      <c r="O37" s="207"/>
      <c r="P37" s="207"/>
      <c r="Q37" s="207"/>
      <c r="R37" s="208"/>
      <c r="S37" s="210"/>
      <c r="T37" s="211"/>
      <c r="U37" s="211"/>
      <c r="V37" s="211"/>
      <c r="W37" s="211"/>
      <c r="X37" s="211"/>
      <c r="Y37" s="212"/>
      <c r="Z37" s="209"/>
      <c r="AA37" s="216"/>
      <c r="AB37" s="388" t="s">
        <v>30</v>
      </c>
      <c r="AC37" s="388"/>
      <c r="AD37" s="388"/>
      <c r="AE37" s="388"/>
      <c r="AF37" s="388"/>
      <c r="AG37" s="388"/>
      <c r="AH37" s="388"/>
      <c r="AI37" s="388"/>
      <c r="AJ37" s="388"/>
      <c r="AK37" s="388"/>
      <c r="AL37" s="388"/>
      <c r="AM37" s="389"/>
      <c r="AN37" s="364" t="str">
        <f>IF(SUM(AN26:AS36)=0,"",SUM(AN26:AS36))</f>
        <v/>
      </c>
      <c r="AO37" s="365"/>
      <c r="AP37" s="365"/>
      <c r="AQ37" s="365"/>
      <c r="AR37" s="365"/>
      <c r="AS37" s="366"/>
      <c r="AT37" s="393"/>
      <c r="AU37" s="216"/>
      <c r="AV37" s="216"/>
      <c r="AW37" s="216"/>
      <c r="AX37" s="216"/>
    </row>
    <row r="38" spans="1:50" s="21" customFormat="1" ht="10.5" customHeight="1" thickTop="1">
      <c r="A38" s="332"/>
      <c r="B38" s="333"/>
      <c r="C38" s="333"/>
      <c r="D38" s="333"/>
      <c r="E38" s="333"/>
      <c r="F38" s="333"/>
      <c r="G38" s="333"/>
      <c r="H38" s="333"/>
      <c r="I38" s="333"/>
      <c r="J38" s="333"/>
      <c r="K38" s="334"/>
      <c r="L38" s="20"/>
      <c r="M38" s="206"/>
      <c r="N38" s="207"/>
      <c r="O38" s="207"/>
      <c r="P38" s="207"/>
      <c r="Q38" s="207"/>
      <c r="R38" s="208"/>
      <c r="S38" s="210"/>
      <c r="T38" s="211"/>
      <c r="U38" s="211"/>
      <c r="V38" s="211"/>
      <c r="W38" s="211"/>
      <c r="X38" s="211"/>
      <c r="Y38" s="212"/>
      <c r="Z38" s="20"/>
      <c r="AA38" s="20"/>
      <c r="AB38" s="22"/>
      <c r="AC38" s="23"/>
      <c r="AD38" s="23"/>
      <c r="AE38" s="23"/>
      <c r="AF38" s="23"/>
      <c r="AG38" s="23"/>
      <c r="AH38" s="23"/>
      <c r="AI38" s="23"/>
      <c r="AJ38" s="23"/>
      <c r="AK38" s="23"/>
      <c r="AL38" s="24"/>
      <c r="AM38" s="24"/>
      <c r="AN38" s="24"/>
      <c r="AO38" s="24"/>
      <c r="AP38" s="24"/>
      <c r="AQ38" s="24"/>
      <c r="AR38" s="24"/>
      <c r="AS38" s="24"/>
      <c r="AT38" s="20"/>
      <c r="AU38" s="20"/>
      <c r="AV38" s="20"/>
      <c r="AW38" s="20"/>
      <c r="AX38" s="20"/>
    </row>
    <row r="39" spans="1:50" ht="12.95" customHeight="1">
      <c r="A39" s="367" t="s">
        <v>153</v>
      </c>
      <c r="B39" s="368"/>
      <c r="C39" s="368"/>
      <c r="D39" s="368"/>
      <c r="E39" s="368"/>
      <c r="F39" s="368"/>
      <c r="G39" s="368"/>
      <c r="H39" s="368"/>
      <c r="I39" s="368"/>
      <c r="J39" s="368"/>
      <c r="K39" s="369"/>
      <c r="L39" s="52"/>
      <c r="M39" s="206"/>
      <c r="N39" s="207"/>
      <c r="O39" s="207"/>
      <c r="P39" s="207"/>
      <c r="Q39" s="207"/>
      <c r="R39" s="208"/>
      <c r="S39" s="210"/>
      <c r="T39" s="211"/>
      <c r="U39" s="211"/>
      <c r="V39" s="211"/>
      <c r="W39" s="211"/>
      <c r="X39" s="211"/>
      <c r="Y39" s="212"/>
      <c r="Z39" s="394"/>
      <c r="AA39" s="395"/>
      <c r="AB39" s="23"/>
      <c r="AC39" s="23"/>
      <c r="AD39" s="23"/>
      <c r="AE39" s="23"/>
      <c r="AF39" s="23"/>
      <c r="AG39" s="23"/>
      <c r="AH39" s="23"/>
      <c r="AI39" s="23"/>
      <c r="AJ39" s="23"/>
      <c r="AK39" s="23"/>
      <c r="AL39" s="23"/>
      <c r="AM39" s="23"/>
      <c r="AN39" s="23"/>
      <c r="AO39" s="23"/>
      <c r="AP39" s="23"/>
      <c r="AQ39" s="23"/>
      <c r="AR39" s="23"/>
      <c r="AS39" s="23"/>
      <c r="AT39" s="23"/>
      <c r="AU39" s="23"/>
      <c r="AV39" s="23"/>
      <c r="AW39" s="23"/>
      <c r="AX39" s="23"/>
    </row>
    <row r="40" spans="1:50" ht="12.95" customHeight="1">
      <c r="A40" s="335" t="s">
        <v>154</v>
      </c>
      <c r="B40" s="336"/>
      <c r="C40" s="336"/>
      <c r="D40" s="336"/>
      <c r="E40" s="336"/>
      <c r="F40" s="336"/>
      <c r="G40" s="336"/>
      <c r="H40" s="336"/>
      <c r="I40" s="336"/>
      <c r="J40" s="336"/>
      <c r="K40" s="337"/>
      <c r="L40" s="52"/>
      <c r="M40" s="206"/>
      <c r="N40" s="207"/>
      <c r="O40" s="207"/>
      <c r="P40" s="207"/>
      <c r="Q40" s="207"/>
      <c r="R40" s="208"/>
      <c r="S40" s="338"/>
      <c r="T40" s="339"/>
      <c r="U40" s="339"/>
      <c r="V40" s="339"/>
      <c r="W40" s="339"/>
      <c r="X40" s="339"/>
      <c r="Y40" s="340"/>
      <c r="Z40" s="25"/>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row>
    <row r="41" spans="1:50" ht="10.5" customHeight="1" thickBot="1">
      <c r="A41" s="373" t="s">
        <v>332</v>
      </c>
      <c r="B41" s="374"/>
      <c r="C41" s="374"/>
      <c r="D41" s="374"/>
      <c r="E41" s="374"/>
      <c r="F41" s="374"/>
      <c r="G41" s="374"/>
      <c r="H41" s="374"/>
      <c r="I41" s="374"/>
      <c r="J41" s="374"/>
      <c r="K41" s="375"/>
      <c r="L41" s="38" t="s">
        <v>22</v>
      </c>
      <c r="M41" s="206"/>
      <c r="N41" s="207"/>
      <c r="O41" s="207"/>
      <c r="P41" s="207"/>
      <c r="Q41" s="207"/>
      <c r="R41" s="208"/>
      <c r="S41" s="350" t="s">
        <v>200</v>
      </c>
      <c r="T41" s="351"/>
      <c r="U41" s="351"/>
      <c r="V41" s="351"/>
      <c r="W41" s="351"/>
      <c r="X41" s="351"/>
      <c r="Y41" s="352"/>
      <c r="Z41" s="218"/>
      <c r="AA41" s="119"/>
      <c r="AB41" s="23"/>
      <c r="AC41" s="23"/>
      <c r="AD41" s="23"/>
      <c r="AE41" s="23"/>
      <c r="AF41" s="23"/>
      <c r="AG41" s="23"/>
      <c r="AH41" s="23"/>
      <c r="AI41" s="23"/>
      <c r="AJ41" s="23"/>
      <c r="AK41" s="23"/>
      <c r="AL41" s="23"/>
      <c r="AM41" s="23"/>
      <c r="AN41" s="23"/>
      <c r="AO41" s="23"/>
      <c r="AP41" s="23"/>
      <c r="AQ41" s="23"/>
      <c r="AR41" s="23"/>
      <c r="AS41" s="23"/>
      <c r="AT41" s="23"/>
      <c r="AU41" s="23"/>
      <c r="AV41" s="23"/>
      <c r="AW41" s="23"/>
      <c r="AX41" s="23"/>
    </row>
    <row r="42" spans="1:50" ht="12.95" customHeight="1">
      <c r="A42" s="370" t="s">
        <v>210</v>
      </c>
      <c r="B42" s="371"/>
      <c r="C42" s="371"/>
      <c r="D42" s="371"/>
      <c r="E42" s="371"/>
      <c r="F42" s="371"/>
      <c r="G42" s="371"/>
      <c r="H42" s="371"/>
      <c r="I42" s="371"/>
      <c r="J42" s="371"/>
      <c r="K42" s="372"/>
      <c r="L42" s="38" t="s">
        <v>22</v>
      </c>
      <c r="M42" s="206"/>
      <c r="N42" s="207"/>
      <c r="O42" s="207"/>
      <c r="P42" s="207"/>
      <c r="Q42" s="207"/>
      <c r="R42" s="208"/>
      <c r="S42" s="381" t="s">
        <v>200</v>
      </c>
      <c r="T42" s="110"/>
      <c r="U42" s="110"/>
      <c r="V42" s="110"/>
      <c r="W42" s="110"/>
      <c r="X42" s="110"/>
      <c r="Y42" s="111"/>
      <c r="Z42" s="379"/>
      <c r="AA42" s="380"/>
      <c r="AB42" s="382" t="s">
        <v>90</v>
      </c>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4"/>
    </row>
    <row r="43" spans="1:50" ht="12.95" customHeight="1">
      <c r="A43" s="429" t="s">
        <v>155</v>
      </c>
      <c r="B43" s="430"/>
      <c r="C43" s="430"/>
      <c r="D43" s="430"/>
      <c r="E43" s="430"/>
      <c r="F43" s="430"/>
      <c r="G43" s="430"/>
      <c r="H43" s="430"/>
      <c r="I43" s="430"/>
      <c r="J43" s="430"/>
      <c r="K43" s="431"/>
      <c r="L43" s="39" t="s">
        <v>22</v>
      </c>
      <c r="M43" s="206"/>
      <c r="N43" s="207"/>
      <c r="O43" s="207"/>
      <c r="P43" s="207"/>
      <c r="Q43" s="207"/>
      <c r="R43" s="208"/>
      <c r="S43" s="381" t="s">
        <v>200</v>
      </c>
      <c r="T43" s="110"/>
      <c r="U43" s="110"/>
      <c r="V43" s="110"/>
      <c r="W43" s="110"/>
      <c r="X43" s="110"/>
      <c r="Y43" s="111"/>
      <c r="Z43" s="379"/>
      <c r="AA43" s="380"/>
      <c r="AB43" s="385" t="s">
        <v>31</v>
      </c>
      <c r="AC43" s="386"/>
      <c r="AD43" s="386"/>
      <c r="AE43" s="386"/>
      <c r="AF43" s="386"/>
      <c r="AG43" s="386"/>
      <c r="AH43" s="386"/>
      <c r="AI43" s="386"/>
      <c r="AJ43" s="386"/>
      <c r="AK43" s="386"/>
      <c r="AL43" s="386"/>
      <c r="AM43" s="386"/>
      <c r="AN43" s="386"/>
      <c r="AO43" s="387"/>
      <c r="AP43" s="23"/>
      <c r="AQ43" s="390" t="str">
        <f>AM19</f>
        <v/>
      </c>
      <c r="AR43" s="391"/>
      <c r="AS43" s="391"/>
      <c r="AT43" s="391"/>
      <c r="AU43" s="391"/>
      <c r="AV43" s="391"/>
      <c r="AW43" s="391"/>
      <c r="AX43" s="392"/>
    </row>
    <row r="44" spans="1:50" ht="12.95" customHeight="1">
      <c r="A44" s="447" t="s">
        <v>295</v>
      </c>
      <c r="B44" s="448"/>
      <c r="C44" s="448"/>
      <c r="D44" s="448"/>
      <c r="E44" s="448"/>
      <c r="F44" s="448"/>
      <c r="G44" s="448"/>
      <c r="H44" s="448"/>
      <c r="I44" s="448"/>
      <c r="J44" s="448"/>
      <c r="K44" s="449"/>
      <c r="L44" s="422"/>
      <c r="M44" s="423"/>
      <c r="N44" s="424"/>
      <c r="O44" s="424"/>
      <c r="P44" s="424"/>
      <c r="Q44" s="424"/>
      <c r="R44" s="425"/>
      <c r="S44" s="407"/>
      <c r="T44" s="402"/>
      <c r="U44" s="402"/>
      <c r="V44" s="402"/>
      <c r="W44" s="402"/>
      <c r="X44" s="402"/>
      <c r="Y44" s="403"/>
      <c r="Z44" s="379"/>
      <c r="AA44" s="380"/>
      <c r="AB44" s="385" t="s">
        <v>32</v>
      </c>
      <c r="AC44" s="386"/>
      <c r="AD44" s="386"/>
      <c r="AE44" s="386"/>
      <c r="AF44" s="386"/>
      <c r="AG44" s="386"/>
      <c r="AH44" s="386"/>
      <c r="AI44" s="386"/>
      <c r="AJ44" s="386"/>
      <c r="AK44" s="386"/>
      <c r="AL44" s="386"/>
      <c r="AM44" s="386"/>
      <c r="AN44" s="386"/>
      <c r="AO44" s="387"/>
      <c r="AP44" s="26" t="s">
        <v>33</v>
      </c>
      <c r="AQ44" s="390" t="str">
        <f>M46</f>
        <v/>
      </c>
      <c r="AR44" s="391"/>
      <c r="AS44" s="391"/>
      <c r="AT44" s="391"/>
      <c r="AU44" s="391"/>
      <c r="AV44" s="391"/>
      <c r="AW44" s="391"/>
      <c r="AX44" s="392"/>
    </row>
    <row r="45" spans="1:50" ht="18.75" customHeight="1" thickBot="1">
      <c r="A45" s="450"/>
      <c r="B45" s="451"/>
      <c r="C45" s="451"/>
      <c r="D45" s="451"/>
      <c r="E45" s="451"/>
      <c r="F45" s="451"/>
      <c r="G45" s="451"/>
      <c r="H45" s="451"/>
      <c r="I45" s="451"/>
      <c r="J45" s="451"/>
      <c r="K45" s="452"/>
      <c r="L45" s="115"/>
      <c r="M45" s="426"/>
      <c r="N45" s="426"/>
      <c r="O45" s="426"/>
      <c r="P45" s="426"/>
      <c r="Q45" s="426"/>
      <c r="R45" s="427"/>
      <c r="S45" s="404"/>
      <c r="T45" s="405"/>
      <c r="U45" s="405"/>
      <c r="V45" s="405"/>
      <c r="W45" s="405"/>
      <c r="X45" s="405"/>
      <c r="Y45" s="406"/>
      <c r="Z45" s="411"/>
      <c r="AA45" s="380"/>
      <c r="AB45" s="478" t="s">
        <v>30</v>
      </c>
      <c r="AC45" s="479"/>
      <c r="AD45" s="479"/>
      <c r="AE45" s="479"/>
      <c r="AF45" s="479"/>
      <c r="AG45" s="479"/>
      <c r="AH45" s="479"/>
      <c r="AI45" s="479"/>
      <c r="AJ45" s="479"/>
      <c r="AK45" s="479"/>
      <c r="AL45" s="479"/>
      <c r="AM45" s="479"/>
      <c r="AN45" s="479"/>
      <c r="AO45" s="480"/>
      <c r="AP45" s="26" t="s">
        <v>33</v>
      </c>
      <c r="AQ45" s="347" t="str">
        <f>AN37</f>
        <v/>
      </c>
      <c r="AR45" s="348"/>
      <c r="AS45" s="348"/>
      <c r="AT45" s="348"/>
      <c r="AU45" s="348"/>
      <c r="AV45" s="348"/>
      <c r="AW45" s="348"/>
      <c r="AX45" s="349"/>
    </row>
    <row r="46" spans="1:50" ht="27.75" customHeight="1" thickTop="1" thickBot="1">
      <c r="A46" s="475" t="s">
        <v>32</v>
      </c>
      <c r="B46" s="475"/>
      <c r="C46" s="475"/>
      <c r="D46" s="475"/>
      <c r="E46" s="475"/>
      <c r="F46" s="475"/>
      <c r="G46" s="475"/>
      <c r="H46" s="475"/>
      <c r="I46" s="475"/>
      <c r="J46" s="475"/>
      <c r="K46" s="475"/>
      <c r="L46" s="476"/>
      <c r="M46" s="364" t="str">
        <f>IF(SUM(M26:R45)=0,"",SUM(M26:R45))</f>
        <v/>
      </c>
      <c r="N46" s="365"/>
      <c r="O46" s="365"/>
      <c r="P46" s="365"/>
      <c r="Q46" s="365"/>
      <c r="R46" s="366"/>
      <c r="S46" s="433"/>
      <c r="T46" s="434"/>
      <c r="U46" s="434"/>
      <c r="V46" s="434"/>
      <c r="W46" s="434"/>
      <c r="X46" s="434"/>
      <c r="Y46" s="434"/>
      <c r="Z46" s="432"/>
      <c r="AA46" s="119"/>
      <c r="AB46" s="481" t="s">
        <v>79</v>
      </c>
      <c r="AC46" s="482"/>
      <c r="AD46" s="482"/>
      <c r="AE46" s="482"/>
      <c r="AF46" s="482"/>
      <c r="AG46" s="482"/>
      <c r="AH46" s="482"/>
      <c r="AI46" s="482"/>
      <c r="AJ46" s="482"/>
      <c r="AK46" s="482"/>
      <c r="AL46" s="482"/>
      <c r="AM46" s="482"/>
      <c r="AN46" s="482"/>
      <c r="AO46" s="483"/>
      <c r="AP46" s="477" t="s">
        <v>34</v>
      </c>
      <c r="AQ46" s="415" t="str">
        <f>IF(AQ43="","",SUM(AQ43:AX45))</f>
        <v/>
      </c>
      <c r="AR46" s="416"/>
      <c r="AS46" s="416"/>
      <c r="AT46" s="416"/>
      <c r="AU46" s="416"/>
      <c r="AV46" s="416"/>
      <c r="AW46" s="416"/>
      <c r="AX46" s="417"/>
    </row>
    <row r="47" spans="1:50" ht="3.75" customHeight="1" thickTop="1" thickBot="1">
      <c r="A47" s="412"/>
      <c r="B47" s="412"/>
      <c r="C47" s="412"/>
      <c r="D47" s="412"/>
      <c r="E47" s="412"/>
      <c r="F47" s="412"/>
      <c r="G47" s="412"/>
      <c r="H47" s="412"/>
      <c r="I47" s="412"/>
      <c r="J47" s="412"/>
      <c r="K47" s="412"/>
      <c r="L47" s="412"/>
      <c r="M47" s="428"/>
      <c r="N47" s="428"/>
      <c r="O47" s="428"/>
      <c r="P47" s="428"/>
      <c r="Q47" s="428"/>
      <c r="R47" s="428"/>
      <c r="S47" s="412"/>
      <c r="T47" s="412"/>
      <c r="U47" s="412"/>
      <c r="V47" s="412"/>
      <c r="W47" s="412"/>
      <c r="X47" s="412"/>
      <c r="Y47" s="412"/>
      <c r="Z47" s="119"/>
      <c r="AA47" s="119"/>
      <c r="AB47" s="484"/>
      <c r="AC47" s="485"/>
      <c r="AD47" s="485"/>
      <c r="AE47" s="485"/>
      <c r="AF47" s="485"/>
      <c r="AG47" s="485"/>
      <c r="AH47" s="485"/>
      <c r="AI47" s="485"/>
      <c r="AJ47" s="485"/>
      <c r="AK47" s="485"/>
      <c r="AL47" s="485"/>
      <c r="AM47" s="485"/>
      <c r="AN47" s="485"/>
      <c r="AO47" s="486"/>
      <c r="AP47" s="195"/>
      <c r="AQ47" s="418"/>
      <c r="AR47" s="419"/>
      <c r="AS47" s="419"/>
      <c r="AT47" s="419"/>
      <c r="AU47" s="419"/>
      <c r="AV47" s="419"/>
      <c r="AW47" s="419"/>
      <c r="AX47" s="420"/>
    </row>
    <row r="48" spans="1:50" ht="18" customHeight="1" thickTop="1" thickBot="1">
      <c r="A48" s="472" t="s">
        <v>35</v>
      </c>
      <c r="B48" s="473"/>
      <c r="C48" s="473"/>
      <c r="D48" s="473"/>
      <c r="E48" s="473"/>
      <c r="F48" s="473"/>
      <c r="G48" s="473"/>
      <c r="H48" s="473"/>
      <c r="I48" s="473"/>
      <c r="J48" s="473"/>
      <c r="K48" s="473"/>
      <c r="L48" s="473"/>
      <c r="M48" s="474"/>
      <c r="N48" s="421" t="s">
        <v>36</v>
      </c>
      <c r="O48" s="110"/>
      <c r="P48" s="110"/>
      <c r="Q48" s="110"/>
      <c r="R48" s="111"/>
      <c r="S48" s="421" t="s">
        <v>285</v>
      </c>
      <c r="T48" s="110"/>
      <c r="U48" s="110"/>
      <c r="V48" s="110"/>
      <c r="W48" s="110"/>
      <c r="X48" s="110"/>
      <c r="Y48" s="111"/>
      <c r="Z48" s="394"/>
      <c r="AA48" s="380"/>
      <c r="AB48" s="408" t="s">
        <v>105</v>
      </c>
      <c r="AC48" s="409"/>
      <c r="AD48" s="409"/>
      <c r="AE48" s="409"/>
      <c r="AF48" s="409"/>
      <c r="AG48" s="409"/>
      <c r="AH48" s="409"/>
      <c r="AI48" s="409"/>
      <c r="AJ48" s="409"/>
      <c r="AK48" s="409"/>
      <c r="AL48" s="409"/>
      <c r="AM48" s="409"/>
      <c r="AN48" s="409"/>
      <c r="AO48" s="410"/>
      <c r="AP48" s="26" t="s">
        <v>37</v>
      </c>
      <c r="AQ48" s="413" t="str">
        <f>IF(AQ46="","",SUM(M43,M42,AN36,AN34,AN7,uk,M41))</f>
        <v/>
      </c>
      <c r="AR48" s="365"/>
      <c r="AS48" s="365"/>
      <c r="AT48" s="365"/>
      <c r="AU48" s="365"/>
      <c r="AV48" s="365"/>
      <c r="AW48" s="365"/>
      <c r="AX48" s="414"/>
    </row>
    <row r="49" spans="1:50" ht="17.25" customHeight="1" thickTop="1">
      <c r="A49" s="367" t="s">
        <v>88</v>
      </c>
      <c r="B49" s="368"/>
      <c r="C49" s="368"/>
      <c r="D49" s="368"/>
      <c r="E49" s="368"/>
      <c r="F49" s="368"/>
      <c r="G49" s="368"/>
      <c r="H49" s="368"/>
      <c r="I49" s="368"/>
      <c r="J49" s="368"/>
      <c r="K49" s="368"/>
      <c r="L49" s="368"/>
      <c r="M49" s="369"/>
      <c r="N49" s="446"/>
      <c r="O49" s="207"/>
      <c r="P49" s="207"/>
      <c r="Q49" s="207"/>
      <c r="R49" s="208"/>
      <c r="S49" s="399"/>
      <c r="T49" s="178"/>
      <c r="U49" s="178"/>
      <c r="V49" s="178"/>
      <c r="W49" s="178"/>
      <c r="X49" s="178"/>
      <c r="Y49" s="179"/>
      <c r="Z49" s="394"/>
      <c r="AA49" s="400"/>
      <c r="AB49" s="437" t="s">
        <v>102</v>
      </c>
      <c r="AC49" s="438"/>
      <c r="AD49" s="438"/>
      <c r="AE49" s="438"/>
      <c r="AF49" s="438"/>
      <c r="AG49" s="438"/>
      <c r="AH49" s="438"/>
      <c r="AI49" s="438"/>
      <c r="AJ49" s="438"/>
      <c r="AK49" s="438"/>
      <c r="AL49" s="438"/>
      <c r="AM49" s="438"/>
      <c r="AN49" s="438"/>
      <c r="AO49" s="439"/>
      <c r="AP49" s="396" t="s">
        <v>34</v>
      </c>
      <c r="AQ49" s="415" t="str">
        <f>IF(AQ46="","",AQ46-AQ48)</f>
        <v/>
      </c>
      <c r="AR49" s="416"/>
      <c r="AS49" s="416"/>
      <c r="AT49" s="416"/>
      <c r="AU49" s="416"/>
      <c r="AV49" s="416"/>
      <c r="AW49" s="416"/>
      <c r="AX49" s="417"/>
    </row>
    <row r="50" spans="1:50" ht="17.25" customHeight="1">
      <c r="A50" s="457" t="s">
        <v>101</v>
      </c>
      <c r="B50" s="458"/>
      <c r="C50" s="458"/>
      <c r="D50" s="458"/>
      <c r="E50" s="458"/>
      <c r="F50" s="458"/>
      <c r="G50" s="458"/>
      <c r="H50" s="458"/>
      <c r="I50" s="458"/>
      <c r="J50" s="458"/>
      <c r="K50" s="458"/>
      <c r="L50" s="458"/>
      <c r="M50" s="459"/>
      <c r="N50" s="446"/>
      <c r="O50" s="207"/>
      <c r="P50" s="207"/>
      <c r="Q50" s="207"/>
      <c r="R50" s="208"/>
      <c r="S50" s="399"/>
      <c r="T50" s="178"/>
      <c r="U50" s="178"/>
      <c r="V50" s="178"/>
      <c r="W50" s="178"/>
      <c r="X50" s="178"/>
      <c r="Y50" s="179"/>
      <c r="Z50" s="394"/>
      <c r="AA50" s="400"/>
      <c r="AB50" s="440"/>
      <c r="AC50" s="441"/>
      <c r="AD50" s="441"/>
      <c r="AE50" s="441"/>
      <c r="AF50" s="441"/>
      <c r="AG50" s="441"/>
      <c r="AH50" s="441"/>
      <c r="AI50" s="441"/>
      <c r="AJ50" s="441"/>
      <c r="AK50" s="441"/>
      <c r="AL50" s="441"/>
      <c r="AM50" s="441"/>
      <c r="AN50" s="441"/>
      <c r="AO50" s="442"/>
      <c r="AP50" s="397"/>
      <c r="AQ50" s="454"/>
      <c r="AR50" s="455"/>
      <c r="AS50" s="455"/>
      <c r="AT50" s="455"/>
      <c r="AU50" s="455"/>
      <c r="AV50" s="455"/>
      <c r="AW50" s="455"/>
      <c r="AX50" s="456"/>
    </row>
    <row r="51" spans="1:50" ht="12.75" customHeight="1" thickBot="1">
      <c r="A51" s="466" t="s">
        <v>163</v>
      </c>
      <c r="B51" s="467"/>
      <c r="C51" s="467"/>
      <c r="D51" s="467"/>
      <c r="E51" s="467"/>
      <c r="F51" s="467"/>
      <c r="G51" s="467"/>
      <c r="H51" s="467"/>
      <c r="I51" s="467"/>
      <c r="J51" s="467"/>
      <c r="K51" s="467"/>
      <c r="L51" s="467"/>
      <c r="M51" s="468"/>
      <c r="N51" s="460"/>
      <c r="O51" s="461"/>
      <c r="P51" s="461"/>
      <c r="Q51" s="461"/>
      <c r="R51" s="462"/>
      <c r="S51" s="401"/>
      <c r="T51" s="402"/>
      <c r="U51" s="402"/>
      <c r="V51" s="402"/>
      <c r="W51" s="402"/>
      <c r="X51" s="402"/>
      <c r="Y51" s="403"/>
      <c r="Z51" s="394"/>
      <c r="AA51" s="400"/>
      <c r="AB51" s="443"/>
      <c r="AC51" s="444"/>
      <c r="AD51" s="444"/>
      <c r="AE51" s="444"/>
      <c r="AF51" s="444"/>
      <c r="AG51" s="444"/>
      <c r="AH51" s="444"/>
      <c r="AI51" s="444"/>
      <c r="AJ51" s="444"/>
      <c r="AK51" s="444"/>
      <c r="AL51" s="444"/>
      <c r="AM51" s="444"/>
      <c r="AN51" s="444"/>
      <c r="AO51" s="445"/>
      <c r="AP51" s="398"/>
      <c r="AQ51" s="418"/>
      <c r="AR51" s="419"/>
      <c r="AS51" s="419"/>
      <c r="AT51" s="419"/>
      <c r="AU51" s="419"/>
      <c r="AV51" s="419"/>
      <c r="AW51" s="419"/>
      <c r="AX51" s="420"/>
    </row>
    <row r="52" spans="1:50" ht="15" customHeight="1" thickTop="1">
      <c r="A52" s="469"/>
      <c r="B52" s="470"/>
      <c r="C52" s="470"/>
      <c r="D52" s="470"/>
      <c r="E52" s="470"/>
      <c r="F52" s="470"/>
      <c r="G52" s="470"/>
      <c r="H52" s="470"/>
      <c r="I52" s="470"/>
      <c r="J52" s="470"/>
      <c r="K52" s="470"/>
      <c r="L52" s="470"/>
      <c r="M52" s="471"/>
      <c r="N52" s="463"/>
      <c r="O52" s="464"/>
      <c r="P52" s="464"/>
      <c r="Q52" s="464"/>
      <c r="R52" s="465"/>
      <c r="S52" s="404"/>
      <c r="T52" s="405"/>
      <c r="U52" s="405"/>
      <c r="V52" s="405"/>
      <c r="W52" s="405"/>
      <c r="X52" s="405"/>
      <c r="Y52" s="406"/>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row>
    <row r="53" spans="1:50" ht="12" customHeight="1">
      <c r="A53" s="436" t="s">
        <v>169</v>
      </c>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6"/>
      <c r="AW53" s="436"/>
      <c r="AX53" s="436"/>
    </row>
    <row r="54" spans="1:50" ht="11.25" customHeight="1">
      <c r="A54" s="453" t="s">
        <v>100</v>
      </c>
      <c r="B54" s="453"/>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3"/>
      <c r="AW54" s="453"/>
      <c r="AX54" s="453"/>
    </row>
    <row r="55" spans="1:50" ht="11.25" customHeight="1">
      <c r="A55" s="435" t="s">
        <v>162</v>
      </c>
      <c r="B55" s="435"/>
      <c r="C55" s="435"/>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5"/>
    </row>
    <row r="56" spans="1:50" hidden="1"/>
    <row r="57" spans="1:50" hidden="1"/>
    <row r="58" spans="1:50" hidden="1"/>
    <row r="59" spans="1:50" hidden="1"/>
    <row r="60" spans="1:50" ht="2.25" hidden="1" customHeight="1"/>
    <row r="61" spans="1:50" hidden="1"/>
    <row r="62" spans="1:50" hidden="1"/>
    <row r="63" spans="1:50" hidden="1"/>
    <row r="64" spans="1:50" hidden="1"/>
    <row r="65" hidden="1"/>
    <row r="66" hidden="1"/>
    <row r="67" hidden="1"/>
    <row r="68" hidden="1"/>
    <row r="69" hidden="1"/>
    <row r="70" hidden="1"/>
    <row r="71" hidden="1"/>
    <row r="72" ht="9" hidden="1" customHeight="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t="6" hidden="1" customHeight="1"/>
    <row r="92" hidden="1"/>
    <row r="93" hidden="1"/>
    <row r="94" hidden="1"/>
    <row r="95" hidden="1"/>
    <row r="96" hidden="1"/>
    <row r="97" hidden="1"/>
    <row r="98" hidden="1"/>
    <row r="99" hidden="1"/>
    <row r="100" hidden="1"/>
    <row r="101" hidden="1"/>
    <row r="102" hidden="1"/>
    <row r="103" hidden="1"/>
    <row r="104" hidden="1"/>
    <row r="105" hidden="1"/>
    <row r="106" hidden="1"/>
    <row r="107" hidden="1"/>
    <row r="108" ht="12" hidden="1" customHeight="1"/>
    <row r="109" hidden="1"/>
    <row r="110" hidden="1"/>
    <row r="111" hidden="1"/>
    <row r="112" hidden="1"/>
    <row r="113" spans="1:50" hidden="1"/>
    <row r="114" spans="1:50" hidden="1"/>
    <row r="115" spans="1:50" ht="11.25" customHeight="1">
      <c r="A115" s="453" t="s">
        <v>272</v>
      </c>
      <c r="B115" s="453"/>
      <c r="C115" s="453"/>
      <c r="D115" s="453"/>
      <c r="E115" s="453"/>
      <c r="F115" s="453"/>
      <c r="G115" s="453"/>
      <c r="H115" s="453"/>
      <c r="I115" s="453"/>
      <c r="J115" s="453"/>
      <c r="K115" s="453"/>
      <c r="L115" s="453"/>
      <c r="M115" s="453"/>
      <c r="N115" s="453"/>
      <c r="O115" s="453"/>
      <c r="P115" s="453"/>
      <c r="Q115" s="453"/>
      <c r="R115" s="453"/>
      <c r="S115" s="453"/>
      <c r="T115" s="453"/>
      <c r="U115" s="453"/>
      <c r="V115" s="453"/>
      <c r="W115" s="453"/>
      <c r="X115" s="453"/>
      <c r="Y115" s="453"/>
      <c r="Z115" s="453"/>
      <c r="AA115" s="453"/>
      <c r="AB115" s="453"/>
      <c r="AC115" s="453"/>
      <c r="AD115" s="453"/>
      <c r="AE115" s="453"/>
      <c r="AF115" s="453"/>
      <c r="AG115" s="453"/>
      <c r="AH115" s="453"/>
      <c r="AI115" s="453"/>
      <c r="AJ115" s="453"/>
      <c r="AK115" s="453"/>
      <c r="AL115" s="453"/>
      <c r="AM115" s="453"/>
      <c r="AN115" s="453"/>
      <c r="AO115" s="453"/>
      <c r="AP115" s="453"/>
      <c r="AQ115" s="453"/>
      <c r="AR115" s="453"/>
      <c r="AS115" s="453"/>
      <c r="AT115" s="453"/>
      <c r="AU115" s="453"/>
      <c r="AV115" s="453"/>
      <c r="AW115" s="453"/>
      <c r="AX115" s="453"/>
    </row>
    <row r="116" spans="1:50">
      <c r="A116" s="435" t="s">
        <v>171</v>
      </c>
      <c r="B116" s="435"/>
      <c r="C116" s="435"/>
      <c r="D116" s="435"/>
      <c r="E116" s="435"/>
      <c r="F116" s="435"/>
      <c r="G116" s="435"/>
      <c r="H116" s="435"/>
      <c r="I116" s="435"/>
      <c r="J116" s="435"/>
      <c r="K116" s="435"/>
      <c r="L116" s="435"/>
      <c r="M116" s="435"/>
      <c r="N116" s="435"/>
      <c r="O116" s="435"/>
      <c r="P116" s="435"/>
      <c r="Q116" s="435"/>
      <c r="R116" s="435"/>
      <c r="S116" s="435"/>
      <c r="T116" s="435"/>
      <c r="U116" s="435"/>
      <c r="V116" s="435"/>
      <c r="W116" s="435"/>
      <c r="X116" s="435"/>
      <c r="Y116" s="435"/>
      <c r="Z116" s="435"/>
      <c r="AA116" s="435"/>
      <c r="AB116" s="435"/>
      <c r="AC116" s="435"/>
      <c r="AD116" s="435"/>
      <c r="AE116" s="435"/>
      <c r="AF116" s="435"/>
      <c r="AG116" s="435"/>
      <c r="AH116" s="435"/>
      <c r="AI116" s="435"/>
      <c r="AJ116" s="435"/>
      <c r="AK116" s="435"/>
      <c r="AL116" s="435"/>
      <c r="AM116" s="435"/>
      <c r="AN116" s="435"/>
      <c r="AO116" s="435"/>
      <c r="AP116" s="435"/>
      <c r="AQ116" s="435"/>
      <c r="AR116" s="435"/>
      <c r="AS116" s="435"/>
      <c r="AT116" s="435"/>
      <c r="AU116" s="435"/>
      <c r="AV116" s="435"/>
      <c r="AW116" s="435"/>
      <c r="AX116" s="435"/>
    </row>
  </sheetData>
  <sheetProtection algorithmName="SHA-512" hashValue="R2nSv7DmkCC5NmH5BKjqqAQZYk1mOXXoHKZK57QrxF6AC4eyn8ND5EdQDz+HtnXyWAoXSbkv1ktvsqkNr2/arg==" saltValue="VFXftdOjNfkmFZCi2faMcA==" spinCount="100000" sheet="1" selectLockedCells="1"/>
  <protectedRanges>
    <protectedRange sqref="N47:Y50 A39:A40 AN26:AS34 S27:Y40 M27:R43 AN7:AS13 M26:Y26 AN15:AS18 M24:Y25 AN24:AS25" name="fläche" securityDescriptor="O:WDG:WDD:(A;;CC;;;WD)"/>
    <protectedRange sqref="AN14:AS14" name="fläche_1" securityDescriptor="O:WDG:WDD:(A;;CC;;;WD)"/>
  </protectedRanges>
  <customSheetViews>
    <customSheetView guid="{F850045C-E47C-45C0-9CD9-C77E50B1CEE3}" scale="93" showPageBreaks="1" hiddenRows="1" view="pageLayout" topLeftCell="A34">
      <selection activeCell="Z7" sqref="Z7:AH7"/>
      <pageMargins left="0.78740157480314965" right="0.78740157480314965" top="0.59055118110236227" bottom="0.43307086614173229" header="0.31496062992125984" footer="0.51181102362204722"/>
      <pageSetup paperSize="9" orientation="portrait" r:id="rId1"/>
      <headerFooter alignWithMargins="0">
        <oddHeader>&amp;R&amp;"Times New Roman,Standard"&amp;8Kontrolljahr 2017 / Daten aus ÖLN-Jahr 1.Januar 2016 bis 31. Dezember 2016</oddHeader>
        <oddFooter>&amp;R&amp;"Times New Roman,Standard"&amp;A</oddFooter>
      </headerFooter>
    </customSheetView>
    <customSheetView guid="{2516F82C-8C20-4E3A-B177-031BE868C3AA}" showPageBreaks="1" hiddenRows="1" view="pageLayout">
      <selection activeCell="AN7" sqref="AN7:AS8"/>
      <pageMargins left="0.78740157480314965" right="0.78740157480314965" top="0.59055118110236227" bottom="0.43307086614173229" header="0.31496062992125984" footer="0.51181102362204722"/>
      <pageSetup paperSize="9" orientation="portrait" r:id="rId2"/>
      <headerFooter alignWithMargins="0">
        <oddHeader>&amp;R&amp;"Times New Roman,Standard"&amp;8Kontrolljahr 2015 / Daten aus ÖLN-Jahr 1.Januar 2014 bis 31. Dezember 2014</oddHeader>
        <oddFooter>&amp;R&amp;"Times New Roman,Standard"&amp;A</oddFooter>
      </headerFooter>
    </customSheetView>
    <customSheetView guid="{7F1CBF03-7538-4CAE-9565-3B08082717AB}" scale="145" hiddenRows="1" showRuler="0" topLeftCell="A44">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208">
    <mergeCell ref="A43:K43"/>
    <mergeCell ref="Z46:AA47"/>
    <mergeCell ref="S46:Y46"/>
    <mergeCell ref="M42:R42"/>
    <mergeCell ref="A116:AX116"/>
    <mergeCell ref="A53:AX53"/>
    <mergeCell ref="Z48:AA48"/>
    <mergeCell ref="AB49:AO51"/>
    <mergeCell ref="N50:R50"/>
    <mergeCell ref="A55:AX55"/>
    <mergeCell ref="A44:K45"/>
    <mergeCell ref="A54:AX54"/>
    <mergeCell ref="A115:AX115"/>
    <mergeCell ref="AQ49:AX51"/>
    <mergeCell ref="Z51:AA51"/>
    <mergeCell ref="A50:M50"/>
    <mergeCell ref="A49:M49"/>
    <mergeCell ref="N51:R52"/>
    <mergeCell ref="A51:M52"/>
    <mergeCell ref="N49:R49"/>
    <mergeCell ref="A48:M48"/>
    <mergeCell ref="A46:L46"/>
    <mergeCell ref="A47:L47"/>
    <mergeCell ref="M43:R43"/>
    <mergeCell ref="AQ48:AX48"/>
    <mergeCell ref="AQ46:AX47"/>
    <mergeCell ref="AB44:AO44"/>
    <mergeCell ref="N48:R48"/>
    <mergeCell ref="L44:L45"/>
    <mergeCell ref="M44:R45"/>
    <mergeCell ref="S43:Y43"/>
    <mergeCell ref="S48:Y48"/>
    <mergeCell ref="M47:R47"/>
    <mergeCell ref="AP46:AP47"/>
    <mergeCell ref="AB45:AO45"/>
    <mergeCell ref="AB46:AO47"/>
    <mergeCell ref="AP49:AP51"/>
    <mergeCell ref="S49:Y49"/>
    <mergeCell ref="Z49:AA49"/>
    <mergeCell ref="S50:Y50"/>
    <mergeCell ref="S51:Y52"/>
    <mergeCell ref="S44:Y45"/>
    <mergeCell ref="AB48:AO48"/>
    <mergeCell ref="Z44:AA44"/>
    <mergeCell ref="Z50:AA50"/>
    <mergeCell ref="Z45:AA45"/>
    <mergeCell ref="S47:Y47"/>
    <mergeCell ref="M46:R46"/>
    <mergeCell ref="AB31:AL31"/>
    <mergeCell ref="A31:K31"/>
    <mergeCell ref="A36:K36"/>
    <mergeCell ref="M31:R31"/>
    <mergeCell ref="A34:K34"/>
    <mergeCell ref="M34:R34"/>
    <mergeCell ref="A39:K39"/>
    <mergeCell ref="M39:R39"/>
    <mergeCell ref="A42:K42"/>
    <mergeCell ref="A41:K41"/>
    <mergeCell ref="Z36:AA36"/>
    <mergeCell ref="Z35:AA35"/>
    <mergeCell ref="AB35:AL35"/>
    <mergeCell ref="AB36:AL36"/>
    <mergeCell ref="Z42:AA42"/>
    <mergeCell ref="Z43:AA43"/>
    <mergeCell ref="S42:Y42"/>
    <mergeCell ref="AB42:AX42"/>
    <mergeCell ref="AB43:AO43"/>
    <mergeCell ref="S37:Y37"/>
    <mergeCell ref="Z37:AA37"/>
    <mergeCell ref="AB37:AM37"/>
    <mergeCell ref="AN37:AS37"/>
    <mergeCell ref="AT34:AX34"/>
    <mergeCell ref="AN34:AS34"/>
    <mergeCell ref="AT33:AX33"/>
    <mergeCell ref="AN32:AS32"/>
    <mergeCell ref="AB33:AL33"/>
    <mergeCell ref="AN33:AS33"/>
    <mergeCell ref="Z34:AA34"/>
    <mergeCell ref="Z33:AA33"/>
    <mergeCell ref="AB34:AL34"/>
    <mergeCell ref="AT32:AX32"/>
    <mergeCell ref="AB32:AL32"/>
    <mergeCell ref="AQ45:AX45"/>
    <mergeCell ref="S39:Y39"/>
    <mergeCell ref="S38:Y38"/>
    <mergeCell ref="S41:Y41"/>
    <mergeCell ref="Z41:AA41"/>
    <mergeCell ref="AT35:AX35"/>
    <mergeCell ref="AT36:AX36"/>
    <mergeCell ref="AN36:AS36"/>
    <mergeCell ref="AN35:AS35"/>
    <mergeCell ref="AQ44:AX44"/>
    <mergeCell ref="AQ43:AX43"/>
    <mergeCell ref="AT37:AX37"/>
    <mergeCell ref="S40:Y40"/>
    <mergeCell ref="Z39:AA39"/>
    <mergeCell ref="S32:Y32"/>
    <mergeCell ref="A33:K33"/>
    <mergeCell ref="A32:K32"/>
    <mergeCell ref="A35:K35"/>
    <mergeCell ref="S35:Y35"/>
    <mergeCell ref="M37:R37"/>
    <mergeCell ref="S33:Y33"/>
    <mergeCell ref="S34:Y34"/>
    <mergeCell ref="AN31:AS31"/>
    <mergeCell ref="S31:Y31"/>
    <mergeCell ref="Z32:AA32"/>
    <mergeCell ref="A37:K37"/>
    <mergeCell ref="M32:R32"/>
    <mergeCell ref="M41:R41"/>
    <mergeCell ref="A38:K38"/>
    <mergeCell ref="M38:R38"/>
    <mergeCell ref="A40:K40"/>
    <mergeCell ref="M40:R40"/>
    <mergeCell ref="M35:R35"/>
    <mergeCell ref="M36:R36"/>
    <mergeCell ref="S36:Y36"/>
    <mergeCell ref="M33:R33"/>
    <mergeCell ref="A2:AX2"/>
    <mergeCell ref="A6:AL6"/>
    <mergeCell ref="AT13:AX13"/>
    <mergeCell ref="A15:G15"/>
    <mergeCell ref="AT17:AX17"/>
    <mergeCell ref="J15:AL15"/>
    <mergeCell ref="AT15:AX15"/>
    <mergeCell ref="AT16:AX16"/>
    <mergeCell ref="A4:AX5"/>
    <mergeCell ref="AN7:AS8"/>
    <mergeCell ref="AT6:AX6"/>
    <mergeCell ref="AM6:AS6"/>
    <mergeCell ref="A7:G13"/>
    <mergeCell ref="A16:G18"/>
    <mergeCell ref="J17:AL17"/>
    <mergeCell ref="H15:I18"/>
    <mergeCell ref="AN17:AS17"/>
    <mergeCell ref="H7:I13"/>
    <mergeCell ref="J18:AL18"/>
    <mergeCell ref="J13:AL13"/>
    <mergeCell ref="J12:AL12"/>
    <mergeCell ref="J16:AL16"/>
    <mergeCell ref="AN13:AS13"/>
    <mergeCell ref="AT12:AX12"/>
    <mergeCell ref="AN12:AS12"/>
    <mergeCell ref="A30:K30"/>
    <mergeCell ref="AM7:AM8"/>
    <mergeCell ref="J11:AL11"/>
    <mergeCell ref="J8:AL8"/>
    <mergeCell ref="AT7:AX8"/>
    <mergeCell ref="AM9:AM11"/>
    <mergeCell ref="J7:AL7"/>
    <mergeCell ref="J9:AL10"/>
    <mergeCell ref="AN9:AS11"/>
    <mergeCell ref="AT9:AX11"/>
    <mergeCell ref="Z24:AA25"/>
    <mergeCell ref="AB30:AL30"/>
    <mergeCell ref="A27:K27"/>
    <mergeCell ref="A26:K26"/>
    <mergeCell ref="A24:K25"/>
    <mergeCell ref="S26:Y26"/>
    <mergeCell ref="L24:R25"/>
    <mergeCell ref="A29:K29"/>
    <mergeCell ref="AB28:AL28"/>
    <mergeCell ref="H14:I14"/>
    <mergeCell ref="J14:AL14"/>
    <mergeCell ref="AN14:AS14"/>
    <mergeCell ref="AT14:AX14"/>
    <mergeCell ref="Z31:AA31"/>
    <mergeCell ref="S27:Y27"/>
    <mergeCell ref="Z26:AA26"/>
    <mergeCell ref="AB24:AL25"/>
    <mergeCell ref="AT19:AX19"/>
    <mergeCell ref="AT29:AX29"/>
    <mergeCell ref="AN27:AS27"/>
    <mergeCell ref="AN16:AS16"/>
    <mergeCell ref="A19:AL19"/>
    <mergeCell ref="AM24:AS25"/>
    <mergeCell ref="AT21:AX21"/>
    <mergeCell ref="S25:Y25"/>
    <mergeCell ref="AM21:AS21"/>
    <mergeCell ref="AN18:AS18"/>
    <mergeCell ref="AT18:AX18"/>
    <mergeCell ref="A28:K28"/>
    <mergeCell ref="AT31:AX31"/>
    <mergeCell ref="Z29:AA29"/>
    <mergeCell ref="M29:R29"/>
    <mergeCell ref="Z30:AA30"/>
    <mergeCell ref="AN15:AS15"/>
    <mergeCell ref="M27:R27"/>
    <mergeCell ref="M26:R26"/>
    <mergeCell ref="Z28:AA28"/>
    <mergeCell ref="S28:Y28"/>
    <mergeCell ref="M28:R28"/>
    <mergeCell ref="AN30:AS30"/>
    <mergeCell ref="AM19:AS19"/>
    <mergeCell ref="AT26:AX26"/>
    <mergeCell ref="AT28:AX28"/>
    <mergeCell ref="AN29:AS29"/>
    <mergeCell ref="AT24:AX25"/>
    <mergeCell ref="AN26:AS26"/>
    <mergeCell ref="AN28:AS28"/>
    <mergeCell ref="AB27:AL27"/>
    <mergeCell ref="AB26:AL26"/>
    <mergeCell ref="AT30:AX30"/>
    <mergeCell ref="AB29:AL29"/>
    <mergeCell ref="M30:R30"/>
    <mergeCell ref="S30:Y30"/>
    <mergeCell ref="S24:Y24"/>
    <mergeCell ref="S29:Y29"/>
  </mergeCells>
  <phoneticPr fontId="29" type="noConversion"/>
  <pageMargins left="0.78740157480314965" right="0.78740157480314965" top="0.59055118110236227" bottom="0.43307086614173229" header="0.31496062992125984" footer="0.51181102362204722"/>
  <pageSetup paperSize="9" orientation="portrait" r:id="rId4"/>
  <headerFooter alignWithMargins="0">
    <oddHeader>&amp;R&amp;"Times New Roman,Standard"&amp;8Kontrolljahr 2025 / Daten aus ÖLN-Jahr 1.Januar 2024 bis 31. Dezember 2024</oddHeader>
    <oddFooter>&amp;R&amp;"Times New Roman,Standard"&amp;A</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179B-6CFE-4C22-BFC0-41AEE2D27DD8}">
  <sheetPr codeName="Tabelle5"/>
  <dimension ref="A1:AX47"/>
  <sheetViews>
    <sheetView showGridLines="0" topLeftCell="A2" zoomScale="150" zoomScaleNormal="150" zoomScalePageLayoutView="150" workbookViewId="0">
      <selection activeCell="AI20" sqref="AI20:AN20"/>
    </sheetView>
  </sheetViews>
  <sheetFormatPr baseColWidth="10" defaultRowHeight="12.75"/>
  <cols>
    <col min="1" max="1" width="5.42578125" customWidth="1"/>
    <col min="2" max="3" width="1.7109375" customWidth="1"/>
    <col min="4" max="4" width="2.140625" customWidth="1"/>
    <col min="5" max="5" width="5" customWidth="1"/>
    <col min="6" max="10" width="1.7109375" customWidth="1"/>
    <col min="11" max="11" width="2.140625" customWidth="1"/>
    <col min="12" max="22" width="1.7109375" customWidth="1"/>
    <col min="23" max="23" width="1" customWidth="1"/>
    <col min="24" max="24" width="1.7109375" customWidth="1"/>
    <col min="25" max="25" width="1.5703125" customWidth="1"/>
    <col min="26" max="26" width="1.7109375" customWidth="1"/>
    <col min="27" max="27" width="0.42578125" customWidth="1"/>
    <col min="28" max="32" width="1.7109375" customWidth="1"/>
    <col min="33" max="33" width="0.85546875" customWidth="1"/>
    <col min="34" max="34" width="4.28515625" customWidth="1"/>
    <col min="35" max="39" width="1.7109375" customWidth="1"/>
    <col min="40" max="40" width="4.140625" customWidth="1"/>
    <col min="41" max="41" width="4.42578125" customWidth="1"/>
    <col min="42" max="42" width="4" customWidth="1"/>
  </cols>
  <sheetData>
    <row r="1" spans="1:42" ht="3.75" hidden="1" customHeight="1" thickBot="1">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row>
    <row r="2" spans="1:42" ht="18" thickTop="1" thickBot="1">
      <c r="A2" s="299" t="s">
        <v>221</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c r="AP2" s="540"/>
    </row>
    <row r="3" spans="1:42" ht="2.25" customHeight="1" thickTop="1">
      <c r="A3" s="166"/>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row>
    <row r="4" spans="1:42">
      <c r="A4" s="29" t="s">
        <v>62</v>
      </c>
      <c r="B4" s="544" t="s">
        <v>164</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row>
    <row r="5" spans="1:42" ht="2.25" customHeight="1">
      <c r="A5" s="55"/>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row>
    <row r="6" spans="1:42" ht="12.75" customHeight="1">
      <c r="A6" s="29" t="s">
        <v>62</v>
      </c>
      <c r="B6" s="543" t="s">
        <v>357</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row>
    <row r="7" spans="1:42" ht="12.75" customHeight="1">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c r="AM7" s="543"/>
      <c r="AN7" s="543"/>
      <c r="AO7" s="543"/>
      <c r="AP7" s="543"/>
    </row>
    <row r="8" spans="1:42" ht="0.75" customHeight="1">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row>
    <row r="9" spans="1:42" ht="3" customHeight="1">
      <c r="A9" s="545"/>
      <c r="B9" s="545"/>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row>
    <row r="10" spans="1:42" ht="17.100000000000001" customHeight="1">
      <c r="B10" s="546" t="s">
        <v>63</v>
      </c>
      <c r="C10" s="547"/>
      <c r="D10" s="547"/>
      <c r="E10" s="548"/>
      <c r="F10" s="541" t="s">
        <v>193</v>
      </c>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1" t="s">
        <v>19</v>
      </c>
      <c r="AJ10" s="542"/>
      <c r="AK10" s="542"/>
      <c r="AL10" s="542"/>
      <c r="AM10" s="542"/>
      <c r="AN10" s="542"/>
    </row>
    <row r="11" spans="1:42" ht="17.100000000000001" customHeight="1">
      <c r="B11" s="503" t="s">
        <v>211</v>
      </c>
      <c r="C11" s="504"/>
      <c r="D11" s="504"/>
      <c r="E11" s="505"/>
      <c r="F11" s="487" t="s">
        <v>64</v>
      </c>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489" t="str">
        <f>IF('Seite 2'!AN7=0,"",'Seite 2'!AN7)</f>
        <v/>
      </c>
      <c r="AJ11" s="489"/>
      <c r="AK11" s="489"/>
      <c r="AL11" s="489"/>
      <c r="AM11" s="489"/>
      <c r="AN11" s="489"/>
    </row>
    <row r="12" spans="1:42" ht="17.100000000000001" customHeight="1">
      <c r="B12" s="503" t="s">
        <v>212</v>
      </c>
      <c r="C12" s="504"/>
      <c r="D12" s="504"/>
      <c r="E12" s="505"/>
      <c r="F12" s="487" t="s">
        <v>120</v>
      </c>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489" t="str">
        <f>IF('Seite 2'!AN15=0,"",'Seite 2'!AN15)</f>
        <v/>
      </c>
      <c r="AJ12" s="489"/>
      <c r="AK12" s="489"/>
      <c r="AL12" s="489"/>
      <c r="AM12" s="489"/>
      <c r="AN12" s="489"/>
    </row>
    <row r="13" spans="1:42" ht="17.100000000000001" customHeight="1">
      <c r="B13" s="490" t="s">
        <v>213</v>
      </c>
      <c r="C13" s="491"/>
      <c r="D13" s="491"/>
      <c r="E13" s="492"/>
      <c r="F13" s="487" t="s">
        <v>121</v>
      </c>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502"/>
      <c r="AJ13" s="502"/>
      <c r="AK13" s="502"/>
      <c r="AL13" s="502"/>
      <c r="AM13" s="502"/>
      <c r="AN13" s="502"/>
    </row>
    <row r="14" spans="1:42" ht="17.100000000000001" customHeight="1">
      <c r="B14" s="490" t="s">
        <v>214</v>
      </c>
      <c r="C14" s="491"/>
      <c r="D14" s="491"/>
      <c r="E14" s="492"/>
      <c r="F14" s="487" t="s">
        <v>65</v>
      </c>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9" t="str">
        <f>IF('Seite 2'!AN9=0,"",'Seite 2'!AN9)</f>
        <v/>
      </c>
      <c r="AJ14" s="489"/>
      <c r="AK14" s="489"/>
      <c r="AL14" s="489"/>
      <c r="AM14" s="489"/>
      <c r="AN14" s="489"/>
    </row>
    <row r="15" spans="1:42" ht="17.100000000000001" customHeight="1">
      <c r="B15" s="496">
        <v>634</v>
      </c>
      <c r="C15" s="497"/>
      <c r="D15" s="497"/>
      <c r="E15" s="498"/>
      <c r="F15" s="499" t="s">
        <v>173</v>
      </c>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1"/>
      <c r="AI15" s="493"/>
      <c r="AJ15" s="494"/>
      <c r="AK15" s="494"/>
      <c r="AL15" s="494"/>
      <c r="AM15" s="494"/>
      <c r="AN15" s="495"/>
    </row>
    <row r="16" spans="1:42" ht="17.100000000000001" customHeight="1">
      <c r="B16" s="490" t="s">
        <v>215</v>
      </c>
      <c r="C16" s="491"/>
      <c r="D16" s="491"/>
      <c r="E16" s="492"/>
      <c r="F16" s="487" t="s">
        <v>29</v>
      </c>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9" t="str">
        <f>IF('Seite 2'!AN36=0,"",'Seite 2'!AN36)</f>
        <v/>
      </c>
      <c r="AJ16" s="489"/>
      <c r="AK16" s="489"/>
      <c r="AL16" s="489"/>
      <c r="AM16" s="489"/>
      <c r="AN16" s="489"/>
    </row>
    <row r="17" spans="1:42" ht="17.100000000000001" customHeight="1">
      <c r="B17" s="490" t="s">
        <v>178</v>
      </c>
      <c r="C17" s="491"/>
      <c r="D17" s="491"/>
      <c r="E17" s="492"/>
      <c r="F17" s="487" t="s">
        <v>119</v>
      </c>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9" t="str">
        <f>IF('Seite 2'!M42=0,"",'Seite 2'!M42)</f>
        <v/>
      </c>
      <c r="AJ17" s="489"/>
      <c r="AK17" s="489"/>
      <c r="AL17" s="489"/>
      <c r="AM17" s="489"/>
      <c r="AN17" s="489"/>
    </row>
    <row r="18" spans="1:42" ht="17.100000000000001" customHeight="1">
      <c r="B18" s="496">
        <v>559</v>
      </c>
      <c r="C18" s="497"/>
      <c r="D18" s="497"/>
      <c r="E18" s="498"/>
      <c r="F18" s="487" t="s">
        <v>118</v>
      </c>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9" t="str">
        <f>IF('Seite 2'!M43=0,"",'Seite 2'!M43)</f>
        <v/>
      </c>
      <c r="AJ18" s="489"/>
      <c r="AK18" s="489"/>
      <c r="AL18" s="489"/>
      <c r="AM18" s="489"/>
      <c r="AN18" s="489"/>
    </row>
    <row r="19" spans="1:42" ht="17.100000000000001" customHeight="1">
      <c r="B19" s="496">
        <v>572</v>
      </c>
      <c r="C19" s="497"/>
      <c r="D19" s="497"/>
      <c r="E19" s="498"/>
      <c r="F19" s="536" t="s">
        <v>333</v>
      </c>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8"/>
      <c r="AI19" s="533"/>
      <c r="AJ19" s="533"/>
      <c r="AK19" s="533"/>
      <c r="AL19" s="533"/>
      <c r="AM19" s="533"/>
      <c r="AN19" s="533"/>
    </row>
    <row r="20" spans="1:42" ht="17.100000000000001" customHeight="1">
      <c r="B20" s="490" t="s">
        <v>298</v>
      </c>
      <c r="C20" s="491"/>
      <c r="D20" s="491"/>
      <c r="E20" s="492"/>
      <c r="F20" s="487" t="s">
        <v>303</v>
      </c>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533"/>
      <c r="AJ20" s="533"/>
      <c r="AK20" s="533"/>
      <c r="AL20" s="533"/>
      <c r="AM20" s="533"/>
      <c r="AN20" s="533"/>
    </row>
    <row r="21" spans="1:42" ht="17.100000000000001" customHeight="1">
      <c r="B21" s="496">
        <v>922</v>
      </c>
      <c r="C21" s="497"/>
      <c r="D21" s="497"/>
      <c r="E21" s="498"/>
      <c r="F21" s="536" t="s">
        <v>304</v>
      </c>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8"/>
      <c r="AI21" s="533"/>
      <c r="AJ21" s="533"/>
      <c r="AK21" s="533"/>
      <c r="AL21" s="533"/>
      <c r="AM21" s="533"/>
      <c r="AN21" s="533"/>
    </row>
    <row r="22" spans="1:42" ht="17.100000000000001" customHeight="1">
      <c r="B22" s="490" t="s">
        <v>222</v>
      </c>
      <c r="C22" s="491"/>
      <c r="D22" s="491"/>
      <c r="E22" s="492"/>
      <c r="F22" s="534" t="s">
        <v>305</v>
      </c>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3"/>
      <c r="AJ22" s="533"/>
      <c r="AK22" s="533"/>
      <c r="AL22" s="533"/>
      <c r="AM22" s="533"/>
      <c r="AN22" s="533"/>
    </row>
    <row r="23" spans="1:42" ht="17.100000000000001" customHeight="1">
      <c r="B23" s="490" t="s">
        <v>216</v>
      </c>
      <c r="C23" s="491"/>
      <c r="D23" s="491"/>
      <c r="E23" s="492"/>
      <c r="F23" s="487" t="s">
        <v>172</v>
      </c>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9" t="str">
        <f>IF('Seite 2'!AN34=0,"",'Seite 2'!AN34)</f>
        <v/>
      </c>
      <c r="AJ23" s="489"/>
      <c r="AK23" s="489"/>
      <c r="AL23" s="489"/>
      <c r="AM23" s="489"/>
      <c r="AN23" s="489"/>
    </row>
    <row r="24" spans="1:42" ht="17.100000000000001" customHeight="1">
      <c r="B24" s="490" t="s">
        <v>217</v>
      </c>
      <c r="C24" s="491"/>
      <c r="D24" s="491"/>
      <c r="E24" s="492"/>
      <c r="F24" s="487" t="s">
        <v>66</v>
      </c>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502"/>
      <c r="AJ24" s="502"/>
      <c r="AK24" s="502"/>
      <c r="AL24" s="502"/>
      <c r="AM24" s="502"/>
      <c r="AN24" s="502"/>
    </row>
    <row r="25" spans="1:42" ht="17.100000000000001" customHeight="1">
      <c r="B25" s="490" t="s">
        <v>218</v>
      </c>
      <c r="C25" s="491"/>
      <c r="D25" s="491"/>
      <c r="E25" s="492"/>
      <c r="F25" s="487" t="s">
        <v>67</v>
      </c>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502"/>
      <c r="AJ25" s="502"/>
      <c r="AK25" s="502"/>
      <c r="AL25" s="502"/>
      <c r="AM25" s="502"/>
      <c r="AN25" s="502"/>
    </row>
    <row r="26" spans="1:42" ht="17.100000000000001" customHeight="1">
      <c r="B26" s="490" t="s">
        <v>219</v>
      </c>
      <c r="C26" s="491"/>
      <c r="D26" s="491"/>
      <c r="E26" s="492"/>
      <c r="F26" s="487" t="s">
        <v>68</v>
      </c>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502"/>
      <c r="AJ26" s="502"/>
      <c r="AK26" s="502"/>
      <c r="AL26" s="502"/>
      <c r="AM26" s="502"/>
      <c r="AN26" s="502"/>
    </row>
    <row r="27" spans="1:42" ht="17.100000000000001" customHeight="1">
      <c r="B27" s="490" t="s">
        <v>220</v>
      </c>
      <c r="C27" s="491"/>
      <c r="D27" s="491"/>
      <c r="E27" s="492"/>
      <c r="F27" s="487" t="s">
        <v>122</v>
      </c>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564" t="str">
        <f>IF('Seite 2'!AN27=0,"",'Seite 2'!AN27)</f>
        <v/>
      </c>
      <c r="AJ27" s="564"/>
      <c r="AK27" s="564"/>
      <c r="AL27" s="564"/>
      <c r="AM27" s="564"/>
      <c r="AN27" s="564"/>
    </row>
    <row r="28" spans="1:42" ht="32.25" customHeight="1">
      <c r="B28" s="508" t="s">
        <v>302</v>
      </c>
      <c r="C28" s="509"/>
      <c r="D28" s="509"/>
      <c r="E28" s="510"/>
      <c r="F28" s="335" t="s">
        <v>299</v>
      </c>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7"/>
      <c r="AI28" s="511"/>
      <c r="AJ28" s="511"/>
      <c r="AK28" s="511"/>
      <c r="AL28" s="511"/>
      <c r="AM28" s="511"/>
      <c r="AN28" s="511"/>
    </row>
    <row r="29" spans="1:42" ht="27" customHeight="1" thickBot="1">
      <c r="B29" s="490" t="s">
        <v>300</v>
      </c>
      <c r="C29" s="491"/>
      <c r="D29" s="491"/>
      <c r="E29" s="492"/>
      <c r="F29" s="367" t="s">
        <v>301</v>
      </c>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c r="AI29" s="511"/>
      <c r="AJ29" s="511"/>
      <c r="AK29" s="511"/>
      <c r="AL29" s="511"/>
      <c r="AM29" s="511"/>
      <c r="AN29" s="511"/>
    </row>
    <row r="30" spans="1:42" ht="23.25" customHeight="1" thickTop="1" thickBot="1">
      <c r="A30" s="521"/>
      <c r="B30" s="521"/>
      <c r="C30" s="521"/>
      <c r="D30" s="521"/>
      <c r="E30" s="521"/>
      <c r="F30" s="565" t="s">
        <v>196</v>
      </c>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22" t="str">
        <f>IF(SUM(AI11:AN29)=0,"",SUM(AI11:AN29))</f>
        <v/>
      </c>
      <c r="AJ30" s="523"/>
      <c r="AK30" s="523"/>
      <c r="AL30" s="523"/>
      <c r="AM30" s="523"/>
      <c r="AN30" s="524"/>
    </row>
    <row r="31" spans="1:42" ht="3" customHeight="1" thickTop="1">
      <c r="A31" s="552"/>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row>
    <row r="32" spans="1:42" ht="14.25" customHeight="1">
      <c r="A32" s="166" t="s">
        <v>194</v>
      </c>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row>
    <row r="33" spans="1:50" ht="3" customHeight="1">
      <c r="A33" s="552"/>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row>
    <row r="34" spans="1:50" ht="5.25" customHeight="1">
      <c r="A34" s="561"/>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4"/>
    </row>
    <row r="35" spans="1:50" ht="16.5" customHeight="1" thickBot="1">
      <c r="A35" s="515" t="s">
        <v>195</v>
      </c>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54" t="s">
        <v>104</v>
      </c>
      <c r="AC35" s="554"/>
      <c r="AD35" s="526" t="str">
        <f>IF(ISBLANK(AI30),"",AI30)</f>
        <v/>
      </c>
      <c r="AE35" s="527"/>
      <c r="AF35" s="527"/>
      <c r="AG35" s="527"/>
      <c r="AH35" s="527"/>
      <c r="AI35" s="528"/>
      <c r="AJ35" s="128"/>
      <c r="AK35" s="128"/>
      <c r="AL35" s="128"/>
      <c r="AM35" s="128"/>
      <c r="AN35" s="128"/>
      <c r="AO35" s="128"/>
      <c r="AP35" s="525"/>
    </row>
    <row r="36" spans="1:50" ht="7.5" customHeight="1" thickTop="1">
      <c r="A36" s="30"/>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555"/>
      <c r="AE36" s="556"/>
      <c r="AF36" s="556"/>
      <c r="AG36" s="556"/>
      <c r="AH36" s="556"/>
      <c r="AI36" s="556"/>
      <c r="AJ36" s="558" t="s">
        <v>69</v>
      </c>
      <c r="AK36" s="558"/>
      <c r="AL36" s="558"/>
      <c r="AM36" s="559"/>
      <c r="AN36" s="517" t="str">
        <f>IF(OR(AD35="",AD35=0),"",AD35/AD38)</f>
        <v/>
      </c>
      <c r="AO36" s="518"/>
      <c r="AP36" s="560" t="s">
        <v>177</v>
      </c>
    </row>
    <row r="37" spans="1:50" ht="6.75" customHeight="1" thickBot="1">
      <c r="A37" s="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557"/>
      <c r="AE37" s="545"/>
      <c r="AF37" s="545"/>
      <c r="AG37" s="545"/>
      <c r="AH37" s="545"/>
      <c r="AI37" s="545"/>
      <c r="AJ37" s="558"/>
      <c r="AK37" s="558"/>
      <c r="AL37" s="558"/>
      <c r="AM37" s="559"/>
      <c r="AN37" s="519"/>
      <c r="AO37" s="520"/>
      <c r="AP37" s="560"/>
    </row>
    <row r="38" spans="1:50" ht="15" customHeight="1" thickTop="1">
      <c r="A38" s="515" t="s">
        <v>70</v>
      </c>
      <c r="B38" s="516"/>
      <c r="C38" s="516"/>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54" t="s">
        <v>104</v>
      </c>
      <c r="AC38" s="554"/>
      <c r="AD38" s="526" t="str">
        <f>ln</f>
        <v/>
      </c>
      <c r="AE38" s="550"/>
      <c r="AF38" s="550"/>
      <c r="AG38" s="550"/>
      <c r="AH38" s="550"/>
      <c r="AI38" s="551"/>
      <c r="AJ38" s="128"/>
      <c r="AK38" s="128"/>
      <c r="AL38" s="128"/>
      <c r="AM38" s="128"/>
      <c r="AN38" s="128"/>
      <c r="AO38" s="128"/>
      <c r="AP38" s="525"/>
    </row>
    <row r="39" spans="1:50" ht="6" customHeight="1">
      <c r="A39" s="530"/>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2"/>
    </row>
    <row r="40" spans="1:50" ht="2.25" customHeight="1"/>
    <row r="41" spans="1:50" ht="30.75" customHeight="1">
      <c r="A41" s="529" t="s">
        <v>197</v>
      </c>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row>
    <row r="42" spans="1:50" ht="12" customHeight="1" thickBot="1">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row>
    <row r="43" spans="1:50" ht="15" customHeight="1" thickBot="1">
      <c r="A43" s="512" t="s">
        <v>273</v>
      </c>
      <c r="B43" s="513"/>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4"/>
    </row>
    <row r="44" spans="1:50" ht="4.5" customHeight="1">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row>
    <row r="45" spans="1:50" ht="92.25" customHeight="1">
      <c r="A45" s="83" t="s">
        <v>62</v>
      </c>
      <c r="B45" s="84"/>
      <c r="C45" s="506" t="s">
        <v>338</v>
      </c>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11"/>
      <c r="AR45" s="11"/>
      <c r="AS45" s="11"/>
      <c r="AT45" s="11"/>
      <c r="AU45" s="11"/>
      <c r="AV45" s="11"/>
      <c r="AW45" s="11"/>
      <c r="AX45" s="11"/>
    </row>
    <row r="46" spans="1:50" ht="38.25" customHeight="1">
      <c r="A46" s="83" t="s">
        <v>62</v>
      </c>
      <c r="B46" s="85"/>
      <c r="C46" s="506" t="s">
        <v>291</v>
      </c>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11"/>
      <c r="AR46" s="11"/>
      <c r="AS46" s="11"/>
      <c r="AT46" s="11"/>
      <c r="AU46" s="11"/>
      <c r="AV46" s="11"/>
      <c r="AW46" s="11"/>
      <c r="AX46" s="11"/>
    </row>
    <row r="47" spans="1:50" ht="5.25" customHeight="1">
      <c r="F47" s="75"/>
    </row>
  </sheetData>
  <sheetProtection algorithmName="SHA-512" hashValue="MHH/PEPSGv9ApDnUZN5tMDlNTUxuQBRM3Js3EAjFa/pCvarWepLcoxLJAoubxFzkVOM38dwpREFzVid/4Qi7lg==" saltValue="EOMql2+Y++t2yxGdm5DPSg==" spinCount="100000" sheet="1" selectLockedCells="1"/>
  <protectedRanges>
    <protectedRange sqref="AI13 AI24:AN29 AI20:AI22" name="oekoflächen" securityDescriptor="O:WDG:WDD:(A;;CC;;;WD)"/>
  </protectedRanges>
  <customSheetViews>
    <customSheetView guid="{F850045C-E47C-45C0-9CD9-C77E50B1CEE3}" showPageBreaks="1" printArea="1" hiddenRows="1" view="pageLayout" topLeftCell="A7">
      <selection activeCell="Z7" sqref="Z7:AH7"/>
      <pageMargins left="0.78740157480314965" right="0.78740157480314965" top="0.71875" bottom="0.82677165354330717"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hiddenColumns="1" view="pageLayout" topLeftCell="A2">
      <selection activeCell="A6" sqref="A6:AX7"/>
      <pageMargins left="0.78740157480314965" right="0.78740157480314965" top="0.71875" bottom="0.82677165354330717"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45" hiddenRows="1" showRuler="0" topLeftCell="A20">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94">
    <mergeCell ref="B27:E27"/>
    <mergeCell ref="B29:E29"/>
    <mergeCell ref="B16:E16"/>
    <mergeCell ref="AP36:AP37"/>
    <mergeCell ref="A34:AP34"/>
    <mergeCell ref="AB35:AC35"/>
    <mergeCell ref="F29:AH29"/>
    <mergeCell ref="B25:E25"/>
    <mergeCell ref="F27:AH27"/>
    <mergeCell ref="AI27:AN27"/>
    <mergeCell ref="F30:AH30"/>
    <mergeCell ref="AI29:AN29"/>
    <mergeCell ref="AI20:AN20"/>
    <mergeCell ref="F16:AH16"/>
    <mergeCell ref="B18:E18"/>
    <mergeCell ref="F26:AH26"/>
    <mergeCell ref="AD38:AI38"/>
    <mergeCell ref="A31:AP31"/>
    <mergeCell ref="A32:AP32"/>
    <mergeCell ref="A33:AP33"/>
    <mergeCell ref="AB38:AC38"/>
    <mergeCell ref="AO38:AP38"/>
    <mergeCell ref="AD36:AI36"/>
    <mergeCell ref="AD37:AI37"/>
    <mergeCell ref="AJ38:AN38"/>
    <mergeCell ref="AJ36:AM37"/>
    <mergeCell ref="A1:AP1"/>
    <mergeCell ref="A2:AP2"/>
    <mergeCell ref="AI11:AN11"/>
    <mergeCell ref="AI10:AN10"/>
    <mergeCell ref="A3:AP3"/>
    <mergeCell ref="B6:AP7"/>
    <mergeCell ref="B4:AP4"/>
    <mergeCell ref="B11:E11"/>
    <mergeCell ref="A9:AP9"/>
    <mergeCell ref="F11:AH11"/>
    <mergeCell ref="A8:AP8"/>
    <mergeCell ref="B10:E10"/>
    <mergeCell ref="F10:AH10"/>
    <mergeCell ref="F25:AH25"/>
    <mergeCell ref="AI25:AN25"/>
    <mergeCell ref="AI26:AN26"/>
    <mergeCell ref="B26:E26"/>
    <mergeCell ref="AI22:AN22"/>
    <mergeCell ref="B23:E23"/>
    <mergeCell ref="F24:AH24"/>
    <mergeCell ref="AI24:AN24"/>
    <mergeCell ref="F23:AH23"/>
    <mergeCell ref="AI23:AN23"/>
    <mergeCell ref="B24:E24"/>
    <mergeCell ref="AI18:AN18"/>
    <mergeCell ref="B22:E22"/>
    <mergeCell ref="B20:E20"/>
    <mergeCell ref="AI21:AN21"/>
    <mergeCell ref="F22:AH22"/>
    <mergeCell ref="F20:AH20"/>
    <mergeCell ref="B19:E19"/>
    <mergeCell ref="F19:AH19"/>
    <mergeCell ref="AI19:AN19"/>
    <mergeCell ref="B21:E21"/>
    <mergeCell ref="F21:AH21"/>
    <mergeCell ref="C45:AP45"/>
    <mergeCell ref="C46:AP46"/>
    <mergeCell ref="B28:E28"/>
    <mergeCell ref="F28:AH28"/>
    <mergeCell ref="AI28:AN28"/>
    <mergeCell ref="A43:AP43"/>
    <mergeCell ref="A35:AA35"/>
    <mergeCell ref="AJ35:AN35"/>
    <mergeCell ref="AN36:AO37"/>
    <mergeCell ref="A30:E30"/>
    <mergeCell ref="AI30:AN30"/>
    <mergeCell ref="AO35:AP35"/>
    <mergeCell ref="AD35:AI35"/>
    <mergeCell ref="A41:AP41"/>
    <mergeCell ref="A38:AA38"/>
    <mergeCell ref="A39:AP39"/>
    <mergeCell ref="F13:AH13"/>
    <mergeCell ref="AI13:AN13"/>
    <mergeCell ref="F12:AH12"/>
    <mergeCell ref="AI12:AN12"/>
    <mergeCell ref="B12:E12"/>
    <mergeCell ref="B13:E13"/>
    <mergeCell ref="F17:AH17"/>
    <mergeCell ref="AI17:AN17"/>
    <mergeCell ref="B17:E17"/>
    <mergeCell ref="F18:AH18"/>
    <mergeCell ref="B14:E14"/>
    <mergeCell ref="F14:AH14"/>
    <mergeCell ref="AI15:AN15"/>
    <mergeCell ref="B15:E15"/>
    <mergeCell ref="F15:AH15"/>
    <mergeCell ref="AI14:AN14"/>
    <mergeCell ref="AI16:AN16"/>
  </mergeCells>
  <phoneticPr fontId="29" type="noConversion"/>
  <pageMargins left="0.78740157480314965" right="0.78740157480314965" top="0.71875" bottom="0.82677165354330717"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072B-CA01-4F52-99D3-B7E9EBFD047D}">
  <sheetPr codeName="Tabelle3"/>
  <dimension ref="A1:BC60"/>
  <sheetViews>
    <sheetView showGridLines="0" zoomScaleNormal="100" zoomScalePageLayoutView="150" workbookViewId="0">
      <selection activeCell="T7" sqref="T7:AD25"/>
    </sheetView>
  </sheetViews>
  <sheetFormatPr baseColWidth="10" defaultRowHeight="12.75"/>
  <cols>
    <col min="1" max="3" width="1.7109375" customWidth="1"/>
    <col min="4" max="4" width="2.140625" customWidth="1"/>
    <col min="5" max="10" width="1.7109375" customWidth="1"/>
    <col min="11" max="11" width="2.140625" customWidth="1"/>
    <col min="12" max="21" width="1.7109375" customWidth="1"/>
    <col min="22" max="22" width="3.140625" customWidth="1"/>
    <col min="23" max="23" width="1.85546875" customWidth="1"/>
    <col min="24" max="24" width="1.28515625" customWidth="1"/>
    <col min="25" max="25" width="0.85546875" customWidth="1"/>
    <col min="26" max="26" width="1.5703125" customWidth="1"/>
    <col min="27" max="28" width="1.7109375" customWidth="1"/>
    <col min="29" max="29" width="0.7109375" customWidth="1"/>
    <col min="30" max="30" width="2.140625" customWidth="1"/>
    <col min="31" max="31" width="1.7109375" customWidth="1"/>
    <col min="32" max="32" width="1.28515625" customWidth="1"/>
    <col min="33" max="33" width="1.140625" customWidth="1"/>
    <col min="34" max="34" width="1" customWidth="1"/>
    <col min="35" max="35" width="1.7109375" customWidth="1"/>
    <col min="36" max="36" width="2.42578125" customWidth="1"/>
    <col min="37" max="37" width="1.7109375" customWidth="1"/>
    <col min="38" max="38" width="1.28515625" customWidth="1"/>
    <col min="39" max="40" width="1.7109375" customWidth="1"/>
    <col min="41" max="41" width="2" customWidth="1"/>
    <col min="42" max="42" width="0.85546875" customWidth="1"/>
    <col min="43" max="43" width="1" customWidth="1"/>
    <col min="44" max="44" width="0.85546875" customWidth="1"/>
    <col min="45" max="45" width="1.5703125" customWidth="1"/>
    <col min="46" max="46" width="1.140625" customWidth="1"/>
    <col min="47" max="47" width="1.28515625" customWidth="1"/>
    <col min="48" max="49" width="1.7109375" customWidth="1"/>
    <col min="50" max="50" width="3.28515625" customWidth="1"/>
    <col min="51" max="52" width="1.7109375" customWidth="1"/>
    <col min="53" max="53" width="1.28515625" customWidth="1"/>
    <col min="54" max="54" width="3.140625" customWidth="1"/>
  </cols>
  <sheetData>
    <row r="1" spans="1:54" ht="18" thickTop="1" thickBot="1">
      <c r="A1" s="299" t="s">
        <v>339</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59"/>
      <c r="AG1" s="759"/>
      <c r="AH1" s="759"/>
      <c r="AI1" s="759"/>
      <c r="AJ1" s="759"/>
      <c r="AK1" s="759"/>
      <c r="AL1" s="759"/>
      <c r="AM1" s="759"/>
      <c r="AN1" s="759"/>
      <c r="AO1" s="759"/>
      <c r="AP1" s="759"/>
      <c r="AQ1" s="759"/>
      <c r="AR1" s="759"/>
      <c r="AS1" s="759"/>
      <c r="AT1" s="759"/>
      <c r="AU1" s="759"/>
      <c r="AV1" s="759"/>
      <c r="AW1" s="759"/>
      <c r="AX1" s="759"/>
      <c r="AY1" s="759"/>
      <c r="AZ1" s="759"/>
      <c r="BA1" s="759"/>
      <c r="BB1" s="760"/>
    </row>
    <row r="2" spans="1:54" ht="5.25" customHeight="1" thickTop="1" thickBot="1">
      <c r="A2" s="55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row>
    <row r="3" spans="1:54" ht="33" customHeight="1" thickTop="1">
      <c r="A3" s="694"/>
      <c r="B3" s="119"/>
      <c r="C3" s="119"/>
      <c r="D3" s="119"/>
      <c r="E3" s="119"/>
      <c r="F3" s="119"/>
      <c r="G3" s="119"/>
      <c r="H3" s="119"/>
      <c r="I3" s="119"/>
      <c r="J3" s="119"/>
      <c r="K3" s="119"/>
      <c r="L3" s="119"/>
      <c r="M3" s="119"/>
      <c r="N3" s="119"/>
      <c r="O3" s="119"/>
      <c r="P3" s="119"/>
      <c r="Q3" s="119"/>
      <c r="R3" s="119"/>
      <c r="S3" s="119"/>
      <c r="T3" s="665" t="s">
        <v>223</v>
      </c>
      <c r="U3" s="666"/>
      <c r="V3" s="666"/>
      <c r="W3" s="665" t="s">
        <v>224</v>
      </c>
      <c r="X3" s="666"/>
      <c r="Y3" s="666"/>
      <c r="Z3" s="666"/>
      <c r="AA3" s="665" t="s">
        <v>225</v>
      </c>
      <c r="AB3" s="666"/>
      <c r="AC3" s="666"/>
      <c r="AD3" s="666"/>
      <c r="AE3" s="665" t="s">
        <v>281</v>
      </c>
      <c r="AF3" s="666"/>
      <c r="AG3" s="666"/>
      <c r="AH3" s="666"/>
      <c r="AI3" s="665" t="s">
        <v>227</v>
      </c>
      <c r="AJ3" s="666"/>
      <c r="AK3" s="666"/>
      <c r="AL3" s="666"/>
      <c r="AM3" s="665" t="s">
        <v>263</v>
      </c>
      <c r="AN3" s="666"/>
      <c r="AO3" s="666"/>
      <c r="AP3" s="666"/>
      <c r="AQ3" s="665" t="s">
        <v>191</v>
      </c>
      <c r="AR3" s="666"/>
      <c r="AS3" s="666"/>
      <c r="AT3" s="672"/>
      <c r="AU3" s="673" t="s">
        <v>192</v>
      </c>
      <c r="AV3" s="674"/>
      <c r="AW3" s="674"/>
      <c r="AX3" s="675"/>
      <c r="AY3" s="768" t="s">
        <v>226</v>
      </c>
      <c r="AZ3" s="769"/>
      <c r="BA3" s="769"/>
      <c r="BB3" s="770"/>
    </row>
    <row r="4" spans="1:54" ht="9.75" customHeight="1">
      <c r="A4" s="447" t="s">
        <v>38</v>
      </c>
      <c r="B4" s="113"/>
      <c r="C4" s="113"/>
      <c r="D4" s="114"/>
      <c r="E4" s="447"/>
      <c r="F4" s="113"/>
      <c r="G4" s="113"/>
      <c r="H4" s="113"/>
      <c r="I4" s="113"/>
      <c r="J4" s="113"/>
      <c r="K4" s="113"/>
      <c r="L4" s="113"/>
      <c r="M4" s="113"/>
      <c r="N4" s="113"/>
      <c r="O4" s="113"/>
      <c r="P4" s="113"/>
      <c r="Q4" s="113"/>
      <c r="R4" s="113"/>
      <c r="S4" s="114"/>
      <c r="T4" s="661" t="s">
        <v>81</v>
      </c>
      <c r="U4" s="692"/>
      <c r="V4" s="693"/>
      <c r="W4" s="661" t="s">
        <v>39</v>
      </c>
      <c r="X4" s="679"/>
      <c r="Y4" s="692"/>
      <c r="Z4" s="693"/>
      <c r="AA4" s="661" t="s">
        <v>40</v>
      </c>
      <c r="AB4" s="692"/>
      <c r="AC4" s="679"/>
      <c r="AD4" s="693"/>
      <c r="AE4" s="661" t="s">
        <v>41</v>
      </c>
      <c r="AF4" s="692"/>
      <c r="AG4" s="679"/>
      <c r="AH4" s="693"/>
      <c r="AI4" s="661" t="s">
        <v>42</v>
      </c>
      <c r="AJ4" s="692"/>
      <c r="AK4" s="692"/>
      <c r="AL4" s="680"/>
      <c r="AM4" s="661" t="s">
        <v>43</v>
      </c>
      <c r="AN4" s="679"/>
      <c r="AO4" s="679"/>
      <c r="AP4" s="680"/>
      <c r="AQ4" s="661" t="s">
        <v>80</v>
      </c>
      <c r="AR4" s="113"/>
      <c r="AS4" s="113"/>
      <c r="AT4" s="113"/>
      <c r="AU4" s="655" t="s">
        <v>106</v>
      </c>
      <c r="AV4" s="656"/>
      <c r="AW4" s="656"/>
      <c r="AX4" s="657"/>
      <c r="AY4" s="771"/>
      <c r="AZ4" s="771"/>
      <c r="BA4" s="771"/>
      <c r="BB4" s="772"/>
    </row>
    <row r="5" spans="1:54" ht="10.5" customHeight="1" thickBot="1">
      <c r="A5" s="689"/>
      <c r="B5" s="690"/>
      <c r="C5" s="690"/>
      <c r="D5" s="691"/>
      <c r="E5" s="689"/>
      <c r="F5" s="690"/>
      <c r="G5" s="690"/>
      <c r="H5" s="690"/>
      <c r="I5" s="690"/>
      <c r="J5" s="690"/>
      <c r="K5" s="690"/>
      <c r="L5" s="690"/>
      <c r="M5" s="690"/>
      <c r="N5" s="690"/>
      <c r="O5" s="690"/>
      <c r="P5" s="690"/>
      <c r="Q5" s="690"/>
      <c r="R5" s="690"/>
      <c r="S5" s="691"/>
      <c r="T5" s="686"/>
      <c r="U5" s="687"/>
      <c r="V5" s="688"/>
      <c r="W5" s="686"/>
      <c r="X5" s="687"/>
      <c r="Y5" s="687"/>
      <c r="Z5" s="688"/>
      <c r="AA5" s="686"/>
      <c r="AB5" s="687"/>
      <c r="AC5" s="687"/>
      <c r="AD5" s="688"/>
      <c r="AE5" s="686"/>
      <c r="AF5" s="687"/>
      <c r="AG5" s="687"/>
      <c r="AH5" s="688"/>
      <c r="AI5" s="681" t="s">
        <v>82</v>
      </c>
      <c r="AJ5" s="659"/>
      <c r="AK5" s="659"/>
      <c r="AL5" s="682"/>
      <c r="AM5" s="681" t="s">
        <v>107</v>
      </c>
      <c r="AN5" s="659"/>
      <c r="AO5" s="659"/>
      <c r="AP5" s="682"/>
      <c r="AQ5" s="662"/>
      <c r="AR5" s="663"/>
      <c r="AS5" s="663"/>
      <c r="AT5" s="664"/>
      <c r="AU5" s="658" t="s">
        <v>108</v>
      </c>
      <c r="AV5" s="659"/>
      <c r="AW5" s="659"/>
      <c r="AX5" s="660"/>
      <c r="AY5" s="771"/>
      <c r="AZ5" s="771"/>
      <c r="BA5" s="771"/>
      <c r="BB5" s="772"/>
    </row>
    <row r="6" spans="1:54" ht="12.75" customHeight="1" thickBot="1">
      <c r="A6" s="683" t="s">
        <v>248</v>
      </c>
      <c r="B6" s="684"/>
      <c r="C6" s="684"/>
      <c r="D6" s="685"/>
      <c r="E6" s="720" t="s">
        <v>249</v>
      </c>
      <c r="F6" s="684"/>
      <c r="G6" s="684"/>
      <c r="H6" s="684"/>
      <c r="I6" s="684"/>
      <c r="J6" s="684"/>
      <c r="K6" s="684"/>
      <c r="L6" s="684"/>
      <c r="M6" s="684"/>
      <c r="N6" s="684"/>
      <c r="O6" s="684"/>
      <c r="P6" s="684"/>
      <c r="Q6" s="684"/>
      <c r="R6" s="684"/>
      <c r="S6" s="685"/>
      <c r="T6" s="676"/>
      <c r="U6" s="677"/>
      <c r="V6" s="678"/>
      <c r="W6" s="676"/>
      <c r="X6" s="677"/>
      <c r="Y6" s="677"/>
      <c r="Z6" s="678"/>
      <c r="AA6" s="676"/>
      <c r="AB6" s="677"/>
      <c r="AC6" s="677"/>
      <c r="AD6" s="678"/>
      <c r="AE6" s="676"/>
      <c r="AF6" s="677"/>
      <c r="AG6" s="677"/>
      <c r="AH6" s="678"/>
      <c r="AI6" s="676"/>
      <c r="AJ6" s="677"/>
      <c r="AK6" s="677"/>
      <c r="AL6" s="678"/>
      <c r="AM6" s="676"/>
      <c r="AN6" s="677"/>
      <c r="AO6" s="677"/>
      <c r="AP6" s="678"/>
      <c r="AQ6" s="676"/>
      <c r="AR6" s="677"/>
      <c r="AS6" s="677"/>
      <c r="AT6" s="777"/>
      <c r="AU6" s="797"/>
      <c r="AV6" s="798"/>
      <c r="AW6" s="798"/>
      <c r="AX6" s="799"/>
      <c r="AY6" s="787"/>
      <c r="AZ6" s="788"/>
      <c r="BA6" s="788"/>
      <c r="BB6" s="789"/>
    </row>
    <row r="7" spans="1:54" ht="12" customHeight="1">
      <c r="A7" s="706" t="s">
        <v>237</v>
      </c>
      <c r="B7" s="707"/>
      <c r="C7" s="707"/>
      <c r="D7" s="708"/>
      <c r="E7" s="624" t="s">
        <v>331</v>
      </c>
      <c r="F7" s="625"/>
      <c r="G7" s="625"/>
      <c r="H7" s="625"/>
      <c r="I7" s="625"/>
      <c r="J7" s="625"/>
      <c r="K7" s="625"/>
      <c r="L7" s="625"/>
      <c r="M7" s="625"/>
      <c r="N7" s="625"/>
      <c r="O7" s="625"/>
      <c r="P7" s="625"/>
      <c r="Q7" s="625"/>
      <c r="R7" s="625"/>
      <c r="S7" s="625"/>
      <c r="T7" s="725" t="s">
        <v>320</v>
      </c>
      <c r="U7" s="726"/>
      <c r="V7" s="726"/>
      <c r="W7" s="726"/>
      <c r="X7" s="726"/>
      <c r="Y7" s="726"/>
      <c r="Z7" s="726"/>
      <c r="AA7" s="726"/>
      <c r="AB7" s="726"/>
      <c r="AC7" s="726"/>
      <c r="AD7" s="727"/>
      <c r="AE7" s="740"/>
      <c r="AF7" s="740"/>
      <c r="AG7" s="740"/>
      <c r="AH7" s="740"/>
      <c r="AI7" s="725" t="s">
        <v>276</v>
      </c>
      <c r="AJ7" s="726"/>
      <c r="AK7" s="726"/>
      <c r="AL7" s="727"/>
      <c r="AM7" s="762"/>
      <c r="AN7" s="762"/>
      <c r="AO7" s="762"/>
      <c r="AP7" s="639"/>
      <c r="AQ7" s="754">
        <v>1</v>
      </c>
      <c r="AR7" s="754"/>
      <c r="AS7" s="754"/>
      <c r="AT7" s="755"/>
      <c r="AU7" s="790" t="str">
        <f>IF(AM7="","",AM7*AQ7)</f>
        <v/>
      </c>
      <c r="AV7" s="791"/>
      <c r="AW7" s="791"/>
      <c r="AX7" s="792"/>
      <c r="AY7" s="793"/>
      <c r="AZ7" s="794"/>
      <c r="BA7" s="794"/>
      <c r="BB7" s="582"/>
    </row>
    <row r="8" spans="1:54" ht="9.75" customHeight="1">
      <c r="A8" s="706"/>
      <c r="B8" s="707"/>
      <c r="C8" s="707"/>
      <c r="D8" s="708"/>
      <c r="E8" s="714" t="s">
        <v>228</v>
      </c>
      <c r="F8" s="113"/>
      <c r="G8" s="113"/>
      <c r="H8" s="113"/>
      <c r="I8" s="113"/>
      <c r="J8" s="113"/>
      <c r="K8" s="113"/>
      <c r="L8" s="113"/>
      <c r="M8" s="113"/>
      <c r="N8" s="113"/>
      <c r="O8" s="113"/>
      <c r="P8" s="113"/>
      <c r="Q8" s="113"/>
      <c r="R8" s="113"/>
      <c r="S8" s="113"/>
      <c r="T8" s="725"/>
      <c r="U8" s="726"/>
      <c r="V8" s="726"/>
      <c r="W8" s="726"/>
      <c r="X8" s="726"/>
      <c r="Y8" s="726"/>
      <c r="Z8" s="726"/>
      <c r="AA8" s="726"/>
      <c r="AB8" s="726"/>
      <c r="AC8" s="726"/>
      <c r="AD8" s="727"/>
      <c r="AE8" s="739"/>
      <c r="AF8" s="739"/>
      <c r="AG8" s="739"/>
      <c r="AH8" s="739"/>
      <c r="AI8" s="725"/>
      <c r="AJ8" s="726"/>
      <c r="AK8" s="726"/>
      <c r="AL8" s="727"/>
      <c r="AM8" s="782"/>
      <c r="AN8" s="782"/>
      <c r="AO8" s="782"/>
      <c r="AP8" s="783"/>
      <c r="AQ8" s="778">
        <v>1</v>
      </c>
      <c r="AR8" s="778"/>
      <c r="AS8" s="778"/>
      <c r="AT8" s="779"/>
      <c r="AU8" s="669" t="str">
        <f>IF(AM8="","",AM8*AQ8)</f>
        <v/>
      </c>
      <c r="AV8" s="670"/>
      <c r="AW8" s="670"/>
      <c r="AX8" s="671"/>
      <c r="AY8" s="800"/>
      <c r="AZ8" s="801"/>
      <c r="BA8" s="801"/>
      <c r="BB8" s="802"/>
    </row>
    <row r="9" spans="1:54" ht="12" customHeight="1">
      <c r="A9" s="706"/>
      <c r="B9" s="707"/>
      <c r="C9" s="707"/>
      <c r="D9" s="708"/>
      <c r="E9" s="712" t="s">
        <v>229</v>
      </c>
      <c r="F9" s="713"/>
      <c r="G9" s="713"/>
      <c r="H9" s="713"/>
      <c r="I9" s="713"/>
      <c r="J9" s="713"/>
      <c r="K9" s="713"/>
      <c r="L9" s="713"/>
      <c r="M9" s="713"/>
      <c r="N9" s="713"/>
      <c r="O9" s="713"/>
      <c r="P9" s="713"/>
      <c r="Q9" s="713"/>
      <c r="R9" s="713"/>
      <c r="S9" s="713"/>
      <c r="T9" s="725"/>
      <c r="U9" s="726"/>
      <c r="V9" s="726"/>
      <c r="W9" s="726"/>
      <c r="X9" s="726"/>
      <c r="Y9" s="726"/>
      <c r="Z9" s="726"/>
      <c r="AA9" s="726"/>
      <c r="AB9" s="726"/>
      <c r="AC9" s="726"/>
      <c r="AD9" s="727"/>
      <c r="AE9" s="740"/>
      <c r="AF9" s="740"/>
      <c r="AG9" s="740"/>
      <c r="AH9" s="740"/>
      <c r="AI9" s="725"/>
      <c r="AJ9" s="726"/>
      <c r="AK9" s="726"/>
      <c r="AL9" s="727"/>
      <c r="AM9" s="762"/>
      <c r="AN9" s="762"/>
      <c r="AO9" s="762"/>
      <c r="AP9" s="639"/>
      <c r="AQ9" s="766"/>
      <c r="AR9" s="766"/>
      <c r="AS9" s="766"/>
      <c r="AT9" s="767"/>
      <c r="AU9" s="609"/>
      <c r="AV9" s="610"/>
      <c r="AW9" s="610"/>
      <c r="AX9" s="611"/>
      <c r="AY9" s="793"/>
      <c r="AZ9" s="794"/>
      <c r="BA9" s="794"/>
      <c r="BB9" s="582"/>
    </row>
    <row r="10" spans="1:54" ht="12" customHeight="1">
      <c r="A10" s="706"/>
      <c r="B10" s="707"/>
      <c r="C10" s="707"/>
      <c r="D10" s="708"/>
      <c r="E10" s="734" t="s">
        <v>131</v>
      </c>
      <c r="F10" s="148"/>
      <c r="G10" s="148"/>
      <c r="H10" s="148"/>
      <c r="I10" s="148"/>
      <c r="J10" s="148"/>
      <c r="K10" s="148"/>
      <c r="L10" s="148"/>
      <c r="M10" s="148"/>
      <c r="N10" s="148"/>
      <c r="O10" s="148"/>
      <c r="P10" s="148"/>
      <c r="Q10" s="148"/>
      <c r="R10" s="148"/>
      <c r="S10" s="735"/>
      <c r="T10" s="725"/>
      <c r="U10" s="726"/>
      <c r="V10" s="726"/>
      <c r="W10" s="726"/>
      <c r="X10" s="726"/>
      <c r="Y10" s="726"/>
      <c r="Z10" s="726"/>
      <c r="AA10" s="726"/>
      <c r="AB10" s="726"/>
      <c r="AC10" s="726"/>
      <c r="AD10" s="727"/>
      <c r="AE10" s="705"/>
      <c r="AF10" s="705"/>
      <c r="AG10" s="705"/>
      <c r="AH10" s="705"/>
      <c r="AI10" s="725"/>
      <c r="AJ10" s="726"/>
      <c r="AK10" s="726"/>
      <c r="AL10" s="727"/>
      <c r="AM10" s="591"/>
      <c r="AN10" s="591"/>
      <c r="AO10" s="591"/>
      <c r="AP10" s="592"/>
      <c r="AQ10" s="776">
        <v>0.6</v>
      </c>
      <c r="AR10" s="776"/>
      <c r="AS10" s="776"/>
      <c r="AT10" s="741"/>
      <c r="AU10" s="596" t="str">
        <f t="shared" ref="AU10:AU17" si="0">IF(AM10="","",AM10*AQ10)</f>
        <v/>
      </c>
      <c r="AV10" s="597"/>
      <c r="AW10" s="597"/>
      <c r="AX10" s="598"/>
      <c r="AY10" s="579"/>
      <c r="AZ10" s="580"/>
      <c r="BA10" s="580"/>
      <c r="BB10" s="581"/>
    </row>
    <row r="11" spans="1:54" ht="12" customHeight="1">
      <c r="A11" s="709"/>
      <c r="B11" s="710"/>
      <c r="C11" s="710"/>
      <c r="D11" s="711"/>
      <c r="E11" s="721" t="s">
        <v>132</v>
      </c>
      <c r="F11" s="722"/>
      <c r="G11" s="722"/>
      <c r="H11" s="722"/>
      <c r="I11" s="722"/>
      <c r="J11" s="722"/>
      <c r="K11" s="722"/>
      <c r="L11" s="722"/>
      <c r="M11" s="722"/>
      <c r="N11" s="722"/>
      <c r="O11" s="722"/>
      <c r="P11" s="722"/>
      <c r="Q11" s="722"/>
      <c r="R11" s="722"/>
      <c r="S11" s="722"/>
      <c r="T11" s="725"/>
      <c r="U11" s="726"/>
      <c r="V11" s="726"/>
      <c r="W11" s="726"/>
      <c r="X11" s="726"/>
      <c r="Y11" s="726"/>
      <c r="Z11" s="726"/>
      <c r="AA11" s="726"/>
      <c r="AB11" s="726"/>
      <c r="AC11" s="726"/>
      <c r="AD11" s="727"/>
      <c r="AE11" s="705"/>
      <c r="AF11" s="705"/>
      <c r="AG11" s="705"/>
      <c r="AH11" s="705"/>
      <c r="AI11" s="725"/>
      <c r="AJ11" s="726"/>
      <c r="AK11" s="726"/>
      <c r="AL11" s="727"/>
      <c r="AM11" s="591"/>
      <c r="AN11" s="591"/>
      <c r="AO11" s="591"/>
      <c r="AP11" s="592"/>
      <c r="AQ11" s="741">
        <v>0.6</v>
      </c>
      <c r="AR11" s="742"/>
      <c r="AS11" s="742"/>
      <c r="AT11" s="743"/>
      <c r="AU11" s="596" t="str">
        <f t="shared" si="0"/>
        <v/>
      </c>
      <c r="AV11" s="597"/>
      <c r="AW11" s="597"/>
      <c r="AX11" s="598"/>
      <c r="AY11" s="579"/>
      <c r="AZ11" s="580"/>
      <c r="BA11" s="580"/>
      <c r="BB11" s="581"/>
    </row>
    <row r="12" spans="1:54" ht="12" customHeight="1">
      <c r="A12" s="717"/>
      <c r="B12" s="718"/>
      <c r="C12" s="718"/>
      <c r="D12" s="719"/>
      <c r="E12" s="734" t="s">
        <v>133</v>
      </c>
      <c r="F12" s="148"/>
      <c r="G12" s="148"/>
      <c r="H12" s="148"/>
      <c r="I12" s="148"/>
      <c r="J12" s="148"/>
      <c r="K12" s="148"/>
      <c r="L12" s="148"/>
      <c r="M12" s="148"/>
      <c r="N12" s="148"/>
      <c r="O12" s="148"/>
      <c r="P12" s="148"/>
      <c r="Q12" s="148"/>
      <c r="R12" s="148"/>
      <c r="S12" s="735"/>
      <c r="T12" s="725"/>
      <c r="U12" s="726"/>
      <c r="V12" s="726"/>
      <c r="W12" s="726"/>
      <c r="X12" s="726"/>
      <c r="Y12" s="726"/>
      <c r="Z12" s="726"/>
      <c r="AA12" s="726"/>
      <c r="AB12" s="726"/>
      <c r="AC12" s="726"/>
      <c r="AD12" s="727"/>
      <c r="AE12" s="705"/>
      <c r="AF12" s="705"/>
      <c r="AG12" s="705"/>
      <c r="AH12" s="705"/>
      <c r="AI12" s="725"/>
      <c r="AJ12" s="726"/>
      <c r="AK12" s="726"/>
      <c r="AL12" s="727"/>
      <c r="AM12" s="591"/>
      <c r="AN12" s="591"/>
      <c r="AO12" s="591"/>
      <c r="AP12" s="592"/>
      <c r="AQ12" s="741">
        <v>0.4</v>
      </c>
      <c r="AR12" s="742"/>
      <c r="AS12" s="742"/>
      <c r="AT12" s="743"/>
      <c r="AU12" s="596" t="str">
        <f t="shared" si="0"/>
        <v/>
      </c>
      <c r="AV12" s="597"/>
      <c r="AW12" s="597"/>
      <c r="AX12" s="598"/>
      <c r="AY12" s="579"/>
      <c r="AZ12" s="580"/>
      <c r="BA12" s="580"/>
      <c r="BB12" s="581"/>
    </row>
    <row r="13" spans="1:54" ht="12" customHeight="1">
      <c r="A13" s="717"/>
      <c r="B13" s="718"/>
      <c r="C13" s="718"/>
      <c r="D13" s="719"/>
      <c r="E13" s="721" t="s">
        <v>134</v>
      </c>
      <c r="F13" s="722"/>
      <c r="G13" s="722"/>
      <c r="H13" s="722"/>
      <c r="I13" s="722"/>
      <c r="J13" s="722"/>
      <c r="K13" s="722"/>
      <c r="L13" s="722"/>
      <c r="M13" s="722"/>
      <c r="N13" s="722"/>
      <c r="O13" s="722"/>
      <c r="P13" s="722"/>
      <c r="Q13" s="722"/>
      <c r="R13" s="722"/>
      <c r="S13" s="722"/>
      <c r="T13" s="725"/>
      <c r="U13" s="726"/>
      <c r="V13" s="726"/>
      <c r="W13" s="726"/>
      <c r="X13" s="726"/>
      <c r="Y13" s="726"/>
      <c r="Z13" s="726"/>
      <c r="AA13" s="726"/>
      <c r="AB13" s="726"/>
      <c r="AC13" s="726"/>
      <c r="AD13" s="727"/>
      <c r="AE13" s="705"/>
      <c r="AF13" s="705"/>
      <c r="AG13" s="705"/>
      <c r="AH13" s="705"/>
      <c r="AI13" s="725"/>
      <c r="AJ13" s="726"/>
      <c r="AK13" s="726"/>
      <c r="AL13" s="727"/>
      <c r="AM13" s="591"/>
      <c r="AN13" s="591"/>
      <c r="AO13" s="591"/>
      <c r="AP13" s="592"/>
      <c r="AQ13" s="741">
        <v>0.4</v>
      </c>
      <c r="AR13" s="742"/>
      <c r="AS13" s="742"/>
      <c r="AT13" s="743"/>
      <c r="AU13" s="596" t="str">
        <f t="shared" si="0"/>
        <v/>
      </c>
      <c r="AV13" s="597"/>
      <c r="AW13" s="597"/>
      <c r="AX13" s="598"/>
      <c r="AY13" s="579"/>
      <c r="AZ13" s="580"/>
      <c r="BA13" s="580"/>
      <c r="BB13" s="581"/>
    </row>
    <row r="14" spans="1:54" ht="12" customHeight="1">
      <c r="A14" s="717"/>
      <c r="B14" s="718"/>
      <c r="C14" s="718"/>
      <c r="D14" s="719"/>
      <c r="E14" s="721" t="s">
        <v>176</v>
      </c>
      <c r="F14" s="722"/>
      <c r="G14" s="722"/>
      <c r="H14" s="722"/>
      <c r="I14" s="722"/>
      <c r="J14" s="722"/>
      <c r="K14" s="722"/>
      <c r="L14" s="722"/>
      <c r="M14" s="722"/>
      <c r="N14" s="722"/>
      <c r="O14" s="722"/>
      <c r="P14" s="722"/>
      <c r="Q14" s="722"/>
      <c r="R14" s="722"/>
      <c r="S14" s="722"/>
      <c r="T14" s="725"/>
      <c r="U14" s="726"/>
      <c r="V14" s="726"/>
      <c r="W14" s="726"/>
      <c r="X14" s="726"/>
      <c r="Y14" s="726"/>
      <c r="Z14" s="726"/>
      <c r="AA14" s="726"/>
      <c r="AB14" s="726"/>
      <c r="AC14" s="726"/>
      <c r="AD14" s="727"/>
      <c r="AE14" s="705"/>
      <c r="AF14" s="705"/>
      <c r="AG14" s="705"/>
      <c r="AH14" s="705"/>
      <c r="AI14" s="725"/>
      <c r="AJ14" s="726"/>
      <c r="AK14" s="726"/>
      <c r="AL14" s="727"/>
      <c r="AM14" s="591"/>
      <c r="AN14" s="591"/>
      <c r="AO14" s="591"/>
      <c r="AP14" s="592"/>
      <c r="AQ14" s="593">
        <v>0.33</v>
      </c>
      <c r="AR14" s="594"/>
      <c r="AS14" s="594"/>
      <c r="AT14" s="595"/>
      <c r="AU14" s="596" t="str">
        <f t="shared" si="0"/>
        <v/>
      </c>
      <c r="AV14" s="597"/>
      <c r="AW14" s="597"/>
      <c r="AX14" s="598"/>
      <c r="AY14" s="579"/>
      <c r="AZ14" s="580"/>
      <c r="BA14" s="580"/>
      <c r="BB14" s="581"/>
    </row>
    <row r="15" spans="1:54" ht="12" customHeight="1">
      <c r="A15" s="978"/>
      <c r="B15" s="979"/>
      <c r="C15" s="979"/>
      <c r="D15" s="980"/>
      <c r="E15" s="715" t="s">
        <v>179</v>
      </c>
      <c r="F15" s="716"/>
      <c r="G15" s="716"/>
      <c r="H15" s="716"/>
      <c r="I15" s="716"/>
      <c r="J15" s="716"/>
      <c r="K15" s="716"/>
      <c r="L15" s="716"/>
      <c r="M15" s="716"/>
      <c r="N15" s="716"/>
      <c r="O15" s="716"/>
      <c r="P15" s="716"/>
      <c r="Q15" s="716"/>
      <c r="R15" s="716"/>
      <c r="S15" s="716"/>
      <c r="T15" s="725"/>
      <c r="U15" s="726"/>
      <c r="V15" s="726"/>
      <c r="W15" s="726"/>
      <c r="X15" s="726"/>
      <c r="Y15" s="726"/>
      <c r="Z15" s="726"/>
      <c r="AA15" s="726"/>
      <c r="AB15" s="726"/>
      <c r="AC15" s="726"/>
      <c r="AD15" s="727"/>
      <c r="AE15" s="705"/>
      <c r="AF15" s="705"/>
      <c r="AG15" s="705"/>
      <c r="AH15" s="705"/>
      <c r="AI15" s="725"/>
      <c r="AJ15" s="726"/>
      <c r="AK15" s="726"/>
      <c r="AL15" s="727"/>
      <c r="AM15" s="591"/>
      <c r="AN15" s="591"/>
      <c r="AO15" s="591"/>
      <c r="AP15" s="592"/>
      <c r="AQ15" s="617">
        <v>0.33</v>
      </c>
      <c r="AR15" s="723"/>
      <c r="AS15" s="723"/>
      <c r="AT15" s="724"/>
      <c r="AU15" s="596" t="str">
        <f t="shared" si="0"/>
        <v/>
      </c>
      <c r="AV15" s="597"/>
      <c r="AW15" s="597"/>
      <c r="AX15" s="598"/>
      <c r="AY15" s="579"/>
      <c r="AZ15" s="580"/>
      <c r="BA15" s="580"/>
      <c r="BB15" s="581"/>
    </row>
    <row r="16" spans="1:54" ht="12" customHeight="1">
      <c r="A16" s="700"/>
      <c r="B16" s="701"/>
      <c r="C16" s="701"/>
      <c r="D16" s="702"/>
      <c r="E16" s="715" t="s">
        <v>175</v>
      </c>
      <c r="F16" s="716"/>
      <c r="G16" s="716"/>
      <c r="H16" s="716"/>
      <c r="I16" s="716"/>
      <c r="J16" s="716"/>
      <c r="K16" s="716"/>
      <c r="L16" s="716"/>
      <c r="M16" s="716"/>
      <c r="N16" s="716"/>
      <c r="O16" s="716"/>
      <c r="P16" s="716"/>
      <c r="Q16" s="716"/>
      <c r="R16" s="716"/>
      <c r="S16" s="716"/>
      <c r="T16" s="725"/>
      <c r="U16" s="726"/>
      <c r="V16" s="726"/>
      <c r="W16" s="726"/>
      <c r="X16" s="726"/>
      <c r="Y16" s="726"/>
      <c r="Z16" s="726"/>
      <c r="AA16" s="726"/>
      <c r="AB16" s="726"/>
      <c r="AC16" s="726"/>
      <c r="AD16" s="727"/>
      <c r="AE16" s="705"/>
      <c r="AF16" s="705"/>
      <c r="AG16" s="705"/>
      <c r="AH16" s="705"/>
      <c r="AI16" s="725"/>
      <c r="AJ16" s="726"/>
      <c r="AK16" s="726"/>
      <c r="AL16" s="727"/>
      <c r="AM16" s="591"/>
      <c r="AN16" s="591"/>
      <c r="AO16" s="591"/>
      <c r="AP16" s="592"/>
      <c r="AQ16" s="593">
        <v>0.13</v>
      </c>
      <c r="AR16" s="594"/>
      <c r="AS16" s="594"/>
      <c r="AT16" s="595"/>
      <c r="AU16" s="596" t="str">
        <f t="shared" si="0"/>
        <v/>
      </c>
      <c r="AV16" s="597"/>
      <c r="AW16" s="597"/>
      <c r="AX16" s="598"/>
      <c r="AY16" s="579"/>
      <c r="AZ16" s="580"/>
      <c r="BA16" s="580"/>
      <c r="BB16" s="581"/>
    </row>
    <row r="17" spans="1:55" ht="12" customHeight="1" thickBot="1">
      <c r="A17" s="703"/>
      <c r="B17" s="704"/>
      <c r="C17" s="704"/>
      <c r="D17" s="704"/>
      <c r="E17" s="728" t="s">
        <v>174</v>
      </c>
      <c r="F17" s="729"/>
      <c r="G17" s="729"/>
      <c r="H17" s="729"/>
      <c r="I17" s="729"/>
      <c r="J17" s="729"/>
      <c r="K17" s="729"/>
      <c r="L17" s="729"/>
      <c r="M17" s="729"/>
      <c r="N17" s="729"/>
      <c r="O17" s="729"/>
      <c r="P17" s="729"/>
      <c r="Q17" s="729"/>
      <c r="R17" s="729"/>
      <c r="S17" s="730"/>
      <c r="T17" s="725"/>
      <c r="U17" s="726"/>
      <c r="V17" s="726"/>
      <c r="W17" s="726"/>
      <c r="X17" s="726"/>
      <c r="Y17" s="726"/>
      <c r="Z17" s="726"/>
      <c r="AA17" s="726"/>
      <c r="AB17" s="726"/>
      <c r="AC17" s="726"/>
      <c r="AD17" s="727"/>
      <c r="AE17" s="731"/>
      <c r="AF17" s="731"/>
      <c r="AG17" s="731"/>
      <c r="AH17" s="731"/>
      <c r="AI17" s="725"/>
      <c r="AJ17" s="726"/>
      <c r="AK17" s="726"/>
      <c r="AL17" s="727"/>
      <c r="AM17" s="591"/>
      <c r="AN17" s="591"/>
      <c r="AO17" s="591"/>
      <c r="AP17" s="592"/>
      <c r="AQ17" s="732">
        <v>0.13</v>
      </c>
      <c r="AR17" s="732"/>
      <c r="AS17" s="732"/>
      <c r="AT17" s="733"/>
      <c r="AU17" s="596" t="str">
        <f t="shared" si="0"/>
        <v/>
      </c>
      <c r="AV17" s="597"/>
      <c r="AW17" s="597"/>
      <c r="AX17" s="598"/>
      <c r="AY17" s="803"/>
      <c r="AZ17" s="804"/>
      <c r="BA17" s="804"/>
      <c r="BB17" s="805"/>
    </row>
    <row r="18" spans="1:55" ht="12.75" customHeight="1" thickBot="1">
      <c r="A18" s="780" t="s">
        <v>250</v>
      </c>
      <c r="B18" s="696"/>
      <c r="C18" s="696"/>
      <c r="D18" s="781"/>
      <c r="E18" s="695" t="s">
        <v>251</v>
      </c>
      <c r="F18" s="696"/>
      <c r="G18" s="696"/>
      <c r="H18" s="696"/>
      <c r="I18" s="696"/>
      <c r="J18" s="696"/>
      <c r="K18" s="696"/>
      <c r="L18" s="696"/>
      <c r="M18" s="696"/>
      <c r="N18" s="696"/>
      <c r="O18" s="696"/>
      <c r="P18" s="696"/>
      <c r="Q18" s="696"/>
      <c r="R18" s="696"/>
      <c r="S18" s="696"/>
      <c r="T18" s="725"/>
      <c r="U18" s="726"/>
      <c r="V18" s="726"/>
      <c r="W18" s="726"/>
      <c r="X18" s="726"/>
      <c r="Y18" s="726"/>
      <c r="Z18" s="726"/>
      <c r="AA18" s="726"/>
      <c r="AB18" s="726"/>
      <c r="AC18" s="726"/>
      <c r="AD18" s="727"/>
      <c r="AE18" s="699"/>
      <c r="AF18" s="699"/>
      <c r="AG18" s="699"/>
      <c r="AH18" s="699"/>
      <c r="AI18" s="725"/>
      <c r="AJ18" s="726"/>
      <c r="AK18" s="726"/>
      <c r="AL18" s="727"/>
      <c r="AM18" s="697"/>
      <c r="AN18" s="698"/>
      <c r="AO18" s="650"/>
      <c r="AP18" s="650"/>
      <c r="AQ18" s="756"/>
      <c r="AR18" s="757"/>
      <c r="AS18" s="757"/>
      <c r="AT18" s="758"/>
      <c r="AU18" s="667"/>
      <c r="AV18" s="650"/>
      <c r="AW18" s="650"/>
      <c r="AX18" s="668"/>
      <c r="AY18" s="773"/>
      <c r="AZ18" s="774"/>
      <c r="BA18" s="774"/>
      <c r="BB18" s="775"/>
      <c r="BC18" s="50"/>
    </row>
    <row r="19" spans="1:55" ht="12" customHeight="1">
      <c r="A19" s="812"/>
      <c r="B19" s="813"/>
      <c r="C19" s="813"/>
      <c r="D19" s="813"/>
      <c r="E19" s="744" t="s">
        <v>286</v>
      </c>
      <c r="F19" s="745"/>
      <c r="G19" s="745"/>
      <c r="H19" s="745"/>
      <c r="I19" s="745"/>
      <c r="J19" s="745"/>
      <c r="K19" s="745"/>
      <c r="L19" s="745"/>
      <c r="M19" s="745"/>
      <c r="N19" s="745"/>
      <c r="O19" s="745"/>
      <c r="P19" s="745"/>
      <c r="Q19" s="745"/>
      <c r="R19" s="745"/>
      <c r="S19" s="745"/>
      <c r="T19" s="725"/>
      <c r="U19" s="726"/>
      <c r="V19" s="726"/>
      <c r="W19" s="726"/>
      <c r="X19" s="726"/>
      <c r="Y19" s="726"/>
      <c r="Z19" s="726"/>
      <c r="AA19" s="726"/>
      <c r="AB19" s="726"/>
      <c r="AC19" s="726"/>
      <c r="AD19" s="727"/>
      <c r="AE19" s="736"/>
      <c r="AF19" s="736"/>
      <c r="AG19" s="736"/>
      <c r="AH19" s="736"/>
      <c r="AI19" s="725"/>
      <c r="AJ19" s="726"/>
      <c r="AK19" s="726"/>
      <c r="AL19" s="727"/>
      <c r="AM19" s="737"/>
      <c r="AN19" s="737"/>
      <c r="AO19" s="737"/>
      <c r="AP19" s="738"/>
      <c r="AQ19" s="763">
        <v>0.7</v>
      </c>
      <c r="AR19" s="764"/>
      <c r="AS19" s="764"/>
      <c r="AT19" s="765"/>
      <c r="AU19" s="606" t="str">
        <f>IF(AM19="","",AM19*AQ19)</f>
        <v/>
      </c>
      <c r="AV19" s="607"/>
      <c r="AW19" s="607"/>
      <c r="AX19" s="608"/>
      <c r="AY19" s="751"/>
      <c r="AZ19" s="752"/>
      <c r="BA19" s="752"/>
      <c r="BB19" s="753"/>
    </row>
    <row r="20" spans="1:55" ht="9.75" customHeight="1">
      <c r="A20" s="600"/>
      <c r="B20" s="601"/>
      <c r="C20" s="601"/>
      <c r="D20" s="814"/>
      <c r="E20" s="746"/>
      <c r="F20" s="747"/>
      <c r="G20" s="747"/>
      <c r="H20" s="747"/>
      <c r="I20" s="747"/>
      <c r="J20" s="747"/>
      <c r="K20" s="747"/>
      <c r="L20" s="747"/>
      <c r="M20" s="747"/>
      <c r="N20" s="747"/>
      <c r="O20" s="747"/>
      <c r="P20" s="747"/>
      <c r="Q20" s="747"/>
      <c r="R20" s="747"/>
      <c r="S20" s="747"/>
      <c r="T20" s="725"/>
      <c r="U20" s="726"/>
      <c r="V20" s="726"/>
      <c r="W20" s="726"/>
      <c r="X20" s="726"/>
      <c r="Y20" s="726"/>
      <c r="Z20" s="726"/>
      <c r="AA20" s="726"/>
      <c r="AB20" s="726"/>
      <c r="AC20" s="726"/>
      <c r="AD20" s="727"/>
      <c r="AE20" s="761"/>
      <c r="AF20" s="761"/>
      <c r="AG20" s="761"/>
      <c r="AH20" s="761"/>
      <c r="AI20" s="725"/>
      <c r="AJ20" s="726"/>
      <c r="AK20" s="726"/>
      <c r="AL20" s="727"/>
      <c r="AM20" s="762"/>
      <c r="AN20" s="762"/>
      <c r="AO20" s="762"/>
      <c r="AP20" s="639"/>
      <c r="AQ20" s="755"/>
      <c r="AR20" s="766"/>
      <c r="AS20" s="766"/>
      <c r="AT20" s="767"/>
      <c r="AU20" s="609" t="str">
        <f t="shared" ref="AU20:AU25" si="1">IF(AM20="","",AM20*AQ20)</f>
        <v/>
      </c>
      <c r="AV20" s="610"/>
      <c r="AW20" s="610"/>
      <c r="AX20" s="611"/>
      <c r="AY20" s="793"/>
      <c r="AZ20" s="794"/>
      <c r="BA20" s="794"/>
      <c r="BB20" s="582"/>
    </row>
    <row r="21" spans="1:55" ht="9.75" customHeight="1">
      <c r="A21" s="641"/>
      <c r="B21" s="642"/>
      <c r="C21" s="642"/>
      <c r="D21" s="831"/>
      <c r="E21" s="584" t="s">
        <v>289</v>
      </c>
      <c r="F21" s="585"/>
      <c r="G21" s="585"/>
      <c r="H21" s="585"/>
      <c r="I21" s="585"/>
      <c r="J21" s="585"/>
      <c r="K21" s="585"/>
      <c r="L21" s="585"/>
      <c r="M21" s="585"/>
      <c r="N21" s="585"/>
      <c r="O21" s="585"/>
      <c r="P21" s="585"/>
      <c r="Q21" s="585"/>
      <c r="R21" s="585"/>
      <c r="S21" s="586"/>
      <c r="T21" s="725"/>
      <c r="U21" s="726"/>
      <c r="V21" s="726"/>
      <c r="W21" s="726"/>
      <c r="X21" s="726"/>
      <c r="Y21" s="726"/>
      <c r="Z21" s="726"/>
      <c r="AA21" s="726"/>
      <c r="AB21" s="726"/>
      <c r="AC21" s="726"/>
      <c r="AD21" s="727"/>
      <c r="AE21" s="587"/>
      <c r="AF21" s="588"/>
      <c r="AG21" s="588"/>
      <c r="AH21" s="589"/>
      <c r="AI21" s="725"/>
      <c r="AJ21" s="726"/>
      <c r="AK21" s="726"/>
      <c r="AL21" s="727"/>
      <c r="AM21" s="590"/>
      <c r="AN21" s="591"/>
      <c r="AO21" s="591"/>
      <c r="AP21" s="592"/>
      <c r="AQ21" s="593">
        <v>0.35</v>
      </c>
      <c r="AR21" s="594"/>
      <c r="AS21" s="594"/>
      <c r="AT21" s="595"/>
      <c r="AU21" s="596" t="str">
        <f>IF(AM21="","",AM21*AQ21)</f>
        <v/>
      </c>
      <c r="AV21" s="597"/>
      <c r="AW21" s="597"/>
      <c r="AX21" s="598"/>
      <c r="AY21" s="579"/>
      <c r="AZ21" s="580"/>
      <c r="BA21" s="580"/>
      <c r="BB21" s="581"/>
    </row>
    <row r="22" spans="1:55" ht="12" customHeight="1">
      <c r="A22" s="832"/>
      <c r="B22" s="833"/>
      <c r="C22" s="833"/>
      <c r="D22" s="833"/>
      <c r="E22" s="834" t="s">
        <v>287</v>
      </c>
      <c r="F22" s="835"/>
      <c r="G22" s="835"/>
      <c r="H22" s="835"/>
      <c r="I22" s="835"/>
      <c r="J22" s="835"/>
      <c r="K22" s="835"/>
      <c r="L22" s="835"/>
      <c r="M22" s="835"/>
      <c r="N22" s="835"/>
      <c r="O22" s="835"/>
      <c r="P22" s="835"/>
      <c r="Q22" s="835"/>
      <c r="R22" s="835"/>
      <c r="S22" s="836"/>
      <c r="T22" s="725"/>
      <c r="U22" s="726"/>
      <c r="V22" s="726"/>
      <c r="W22" s="726"/>
      <c r="X22" s="726"/>
      <c r="Y22" s="726"/>
      <c r="Z22" s="726"/>
      <c r="AA22" s="726"/>
      <c r="AB22" s="726"/>
      <c r="AC22" s="726"/>
      <c r="AD22" s="727"/>
      <c r="AE22" s="636"/>
      <c r="AF22" s="637"/>
      <c r="AG22" s="637"/>
      <c r="AH22" s="638"/>
      <c r="AI22" s="725"/>
      <c r="AJ22" s="726"/>
      <c r="AK22" s="726"/>
      <c r="AL22" s="727"/>
      <c r="AM22" s="639"/>
      <c r="AN22" s="640"/>
      <c r="AO22" s="640"/>
      <c r="AP22" s="640"/>
      <c r="AQ22" s="754">
        <v>0.5</v>
      </c>
      <c r="AR22" s="754"/>
      <c r="AS22" s="754"/>
      <c r="AT22" s="755"/>
      <c r="AU22" s="596" t="str">
        <f>IF(AM22="","",AM22*AQ22)</f>
        <v/>
      </c>
      <c r="AV22" s="597"/>
      <c r="AW22" s="597"/>
      <c r="AX22" s="598"/>
      <c r="AY22" s="582"/>
      <c r="AZ22" s="583"/>
      <c r="BA22" s="583"/>
      <c r="BB22" s="583"/>
    </row>
    <row r="23" spans="1:55" ht="12" customHeight="1">
      <c r="A23" s="641"/>
      <c r="B23" s="642"/>
      <c r="C23" s="642"/>
      <c r="D23" s="831"/>
      <c r="E23" s="633" t="s">
        <v>289</v>
      </c>
      <c r="F23" s="634"/>
      <c r="G23" s="634"/>
      <c r="H23" s="634"/>
      <c r="I23" s="634"/>
      <c r="J23" s="634"/>
      <c r="K23" s="634"/>
      <c r="L23" s="634"/>
      <c r="M23" s="634"/>
      <c r="N23" s="634"/>
      <c r="O23" s="634"/>
      <c r="P23" s="634"/>
      <c r="Q23" s="634"/>
      <c r="R23" s="634"/>
      <c r="S23" s="635"/>
      <c r="T23" s="725"/>
      <c r="U23" s="726"/>
      <c r="V23" s="726"/>
      <c r="W23" s="726"/>
      <c r="X23" s="726"/>
      <c r="Y23" s="726"/>
      <c r="Z23" s="726"/>
      <c r="AA23" s="726"/>
      <c r="AB23" s="726"/>
      <c r="AC23" s="726"/>
      <c r="AD23" s="727"/>
      <c r="AE23" s="587"/>
      <c r="AF23" s="588"/>
      <c r="AG23" s="588"/>
      <c r="AH23" s="589"/>
      <c r="AI23" s="725"/>
      <c r="AJ23" s="726"/>
      <c r="AK23" s="726"/>
      <c r="AL23" s="727"/>
      <c r="AM23" s="590"/>
      <c r="AN23" s="591"/>
      <c r="AO23" s="591"/>
      <c r="AP23" s="592"/>
      <c r="AQ23" s="593">
        <v>0.25</v>
      </c>
      <c r="AR23" s="594"/>
      <c r="AS23" s="594"/>
      <c r="AT23" s="595"/>
      <c r="AU23" s="596" t="str">
        <f>IF(AM23="","",AM23*AQ23)</f>
        <v/>
      </c>
      <c r="AV23" s="597"/>
      <c r="AW23" s="597"/>
      <c r="AX23" s="598"/>
      <c r="AY23" s="579"/>
      <c r="AZ23" s="580"/>
      <c r="BA23" s="580"/>
      <c r="BB23" s="581"/>
    </row>
    <row r="24" spans="1:55" ht="12" customHeight="1">
      <c r="A24" s="641"/>
      <c r="B24" s="642"/>
      <c r="C24" s="642"/>
      <c r="D24" s="831"/>
      <c r="E24" s="828" t="s">
        <v>288</v>
      </c>
      <c r="F24" s="829"/>
      <c r="G24" s="829"/>
      <c r="H24" s="829"/>
      <c r="I24" s="829"/>
      <c r="J24" s="829"/>
      <c r="K24" s="829"/>
      <c r="L24" s="829"/>
      <c r="M24" s="829"/>
      <c r="N24" s="829"/>
      <c r="O24" s="829"/>
      <c r="P24" s="829"/>
      <c r="Q24" s="829"/>
      <c r="R24" s="829"/>
      <c r="S24" s="830"/>
      <c r="T24" s="725"/>
      <c r="U24" s="726"/>
      <c r="V24" s="726"/>
      <c r="W24" s="726"/>
      <c r="X24" s="726"/>
      <c r="Y24" s="726"/>
      <c r="Z24" s="726"/>
      <c r="AA24" s="726"/>
      <c r="AB24" s="726"/>
      <c r="AC24" s="726"/>
      <c r="AD24" s="727"/>
      <c r="AE24" s="587"/>
      <c r="AF24" s="588"/>
      <c r="AG24" s="588"/>
      <c r="AH24" s="589"/>
      <c r="AI24" s="725"/>
      <c r="AJ24" s="726"/>
      <c r="AK24" s="726"/>
      <c r="AL24" s="727"/>
      <c r="AM24" s="590"/>
      <c r="AN24" s="591"/>
      <c r="AO24" s="591"/>
      <c r="AP24" s="592"/>
      <c r="AQ24" s="741">
        <v>0.3</v>
      </c>
      <c r="AR24" s="742"/>
      <c r="AS24" s="742"/>
      <c r="AT24" s="743"/>
      <c r="AU24" s="596" t="str">
        <f t="shared" si="1"/>
        <v/>
      </c>
      <c r="AV24" s="597"/>
      <c r="AW24" s="597"/>
      <c r="AX24" s="598"/>
      <c r="AY24" s="579"/>
      <c r="AZ24" s="580"/>
      <c r="BA24" s="580"/>
      <c r="BB24" s="581"/>
    </row>
    <row r="25" spans="1:55" ht="12" customHeight="1" thickBot="1">
      <c r="A25" s="826"/>
      <c r="B25" s="545"/>
      <c r="C25" s="545"/>
      <c r="D25" s="827"/>
      <c r="E25" s="824" t="s">
        <v>289</v>
      </c>
      <c r="F25" s="825"/>
      <c r="G25" s="825"/>
      <c r="H25" s="825"/>
      <c r="I25" s="825"/>
      <c r="J25" s="825"/>
      <c r="K25" s="825"/>
      <c r="L25" s="825"/>
      <c r="M25" s="825"/>
      <c r="N25" s="825"/>
      <c r="O25" s="825"/>
      <c r="P25" s="825"/>
      <c r="Q25" s="825"/>
      <c r="R25" s="825"/>
      <c r="S25" s="825"/>
      <c r="T25" s="725"/>
      <c r="U25" s="726"/>
      <c r="V25" s="726"/>
      <c r="W25" s="726"/>
      <c r="X25" s="726"/>
      <c r="Y25" s="726"/>
      <c r="Z25" s="726"/>
      <c r="AA25" s="726"/>
      <c r="AB25" s="726"/>
      <c r="AC25" s="726"/>
      <c r="AD25" s="727"/>
      <c r="AE25" s="736"/>
      <c r="AF25" s="736"/>
      <c r="AG25" s="736"/>
      <c r="AH25" s="736"/>
      <c r="AI25" s="725"/>
      <c r="AJ25" s="726"/>
      <c r="AK25" s="726"/>
      <c r="AL25" s="727"/>
      <c r="AM25" s="737"/>
      <c r="AN25" s="737"/>
      <c r="AO25" s="737"/>
      <c r="AP25" s="738"/>
      <c r="AQ25" s="748">
        <v>0.15</v>
      </c>
      <c r="AR25" s="749"/>
      <c r="AS25" s="749"/>
      <c r="AT25" s="750"/>
      <c r="AU25" s="669" t="str">
        <f t="shared" si="1"/>
        <v/>
      </c>
      <c r="AV25" s="670"/>
      <c r="AW25" s="670"/>
      <c r="AX25" s="671"/>
      <c r="AY25" s="751"/>
      <c r="AZ25" s="752"/>
      <c r="BA25" s="752"/>
      <c r="BB25" s="753"/>
    </row>
    <row r="26" spans="1:55" ht="12.75" customHeight="1" thickBot="1">
      <c r="A26" s="974" t="s">
        <v>234</v>
      </c>
      <c r="B26" s="967"/>
      <c r="C26" s="967"/>
      <c r="D26" s="967"/>
      <c r="E26" s="720" t="s">
        <v>252</v>
      </c>
      <c r="F26" s="684"/>
      <c r="G26" s="684"/>
      <c r="H26" s="684"/>
      <c r="I26" s="684"/>
      <c r="J26" s="684"/>
      <c r="K26" s="684"/>
      <c r="L26" s="684"/>
      <c r="M26" s="684"/>
      <c r="N26" s="684"/>
      <c r="O26" s="684"/>
      <c r="P26" s="684"/>
      <c r="Q26" s="684"/>
      <c r="R26" s="684"/>
      <c r="S26" s="685"/>
      <c r="T26" s="651"/>
      <c r="U26" s="651"/>
      <c r="V26" s="651"/>
      <c r="W26" s="651"/>
      <c r="X26" s="651"/>
      <c r="Y26" s="651"/>
      <c r="Z26" s="651"/>
      <c r="AA26" s="651"/>
      <c r="AB26" s="651"/>
      <c r="AC26" s="651"/>
      <c r="AD26" s="651"/>
      <c r="AE26" s="651"/>
      <c r="AF26" s="651"/>
      <c r="AG26" s="651"/>
      <c r="AH26" s="651"/>
      <c r="AI26" s="652"/>
      <c r="AJ26" s="652"/>
      <c r="AK26" s="652"/>
      <c r="AL26" s="652"/>
      <c r="AM26" s="650"/>
      <c r="AN26" s="650"/>
      <c r="AO26" s="650"/>
      <c r="AP26" s="650"/>
      <c r="AQ26" s="653"/>
      <c r="AR26" s="653"/>
      <c r="AS26" s="653"/>
      <c r="AT26" s="576"/>
      <c r="AU26" s="784"/>
      <c r="AV26" s="785"/>
      <c r="AW26" s="785"/>
      <c r="AX26" s="786"/>
      <c r="AY26" s="773"/>
      <c r="AZ26" s="774"/>
      <c r="BA26" s="774"/>
      <c r="BB26" s="775"/>
    </row>
    <row r="27" spans="1:55" ht="19.5" customHeight="1">
      <c r="A27" s="815"/>
      <c r="B27" s="816"/>
      <c r="C27" s="816"/>
      <c r="D27" s="816"/>
      <c r="E27" s="817" t="s">
        <v>261</v>
      </c>
      <c r="F27" s="818"/>
      <c r="G27" s="818"/>
      <c r="H27" s="818"/>
      <c r="I27" s="818"/>
      <c r="J27" s="818"/>
      <c r="K27" s="818"/>
      <c r="L27" s="818"/>
      <c r="M27" s="818"/>
      <c r="N27" s="818"/>
      <c r="O27" s="818"/>
      <c r="P27" s="818"/>
      <c r="Q27" s="818"/>
      <c r="R27" s="818"/>
      <c r="S27" s="819"/>
      <c r="T27" s="654"/>
      <c r="U27" s="654"/>
      <c r="V27" s="654"/>
      <c r="W27" s="654"/>
      <c r="X27" s="654"/>
      <c r="Y27" s="654"/>
      <c r="Z27" s="654"/>
      <c r="AA27" s="654"/>
      <c r="AB27" s="654"/>
      <c r="AC27" s="654"/>
      <c r="AD27" s="654"/>
      <c r="AE27" s="654"/>
      <c r="AF27" s="654"/>
      <c r="AG27" s="654"/>
      <c r="AH27" s="654"/>
      <c r="AI27" s="616" t="str">
        <f>IF(T27="","",W27*AA27/365)</f>
        <v/>
      </c>
      <c r="AJ27" s="616"/>
      <c r="AK27" s="616"/>
      <c r="AL27" s="616"/>
      <c r="AM27" s="616" t="str">
        <f>IF(T27="","",T27-AI27)</f>
        <v/>
      </c>
      <c r="AN27" s="616"/>
      <c r="AO27" s="616"/>
      <c r="AP27" s="616"/>
      <c r="AQ27" s="616">
        <v>0.2</v>
      </c>
      <c r="AR27" s="616"/>
      <c r="AS27" s="616"/>
      <c r="AT27" s="617"/>
      <c r="AU27" s="790" t="str">
        <f>IF(T27="","",AM27*AQ27)</f>
        <v/>
      </c>
      <c r="AV27" s="791"/>
      <c r="AW27" s="791"/>
      <c r="AX27" s="792"/>
      <c r="AY27" s="795" t="str">
        <f>IF(ISBLANK(T27),"",(((365-AE27-AA27)*W27+(T27-W27)*(365-AE27))/T27))</f>
        <v/>
      </c>
      <c r="AZ27" s="796"/>
      <c r="BA27" s="796"/>
      <c r="BB27" s="796"/>
    </row>
    <row r="28" spans="1:55" ht="19.5" customHeight="1">
      <c r="A28" s="919"/>
      <c r="B28" s="148"/>
      <c r="C28" s="148"/>
      <c r="D28" s="148"/>
      <c r="E28" s="817" t="s">
        <v>135</v>
      </c>
      <c r="F28" s="818"/>
      <c r="G28" s="818"/>
      <c r="H28" s="818"/>
      <c r="I28" s="818"/>
      <c r="J28" s="818"/>
      <c r="K28" s="818"/>
      <c r="L28" s="818"/>
      <c r="M28" s="818"/>
      <c r="N28" s="818"/>
      <c r="O28" s="818"/>
      <c r="P28" s="818"/>
      <c r="Q28" s="818"/>
      <c r="R28" s="818"/>
      <c r="S28" s="819"/>
      <c r="T28" s="820"/>
      <c r="U28" s="820"/>
      <c r="V28" s="820"/>
      <c r="W28" s="820"/>
      <c r="X28" s="820"/>
      <c r="Y28" s="820"/>
      <c r="Z28" s="820"/>
      <c r="AA28" s="820"/>
      <c r="AB28" s="820"/>
      <c r="AC28" s="820"/>
      <c r="AD28" s="820"/>
      <c r="AE28" s="820"/>
      <c r="AF28" s="820"/>
      <c r="AG28" s="820"/>
      <c r="AH28" s="820"/>
      <c r="AI28" s="612" t="str">
        <f>IF(T28="","",W28*AA28/365)</f>
        <v/>
      </c>
      <c r="AJ28" s="612"/>
      <c r="AK28" s="612"/>
      <c r="AL28" s="612"/>
      <c r="AM28" s="612" t="str">
        <f>IF(T28="","",T28-AI28)</f>
        <v/>
      </c>
      <c r="AN28" s="612"/>
      <c r="AO28" s="612"/>
      <c r="AP28" s="612"/>
      <c r="AQ28" s="612">
        <v>0.17</v>
      </c>
      <c r="AR28" s="612"/>
      <c r="AS28" s="612"/>
      <c r="AT28" s="593"/>
      <c r="AU28" s="613" t="str">
        <f>IF(T28="","",AM28*AQ28)</f>
        <v/>
      </c>
      <c r="AV28" s="614"/>
      <c r="AW28" s="614"/>
      <c r="AX28" s="615"/>
      <c r="AY28" s="896" t="str">
        <f>IF(ISBLANK(T28),"",(((365-AE28-AA28)*W28+(T28-W28)*(365-AE28))/T28))</f>
        <v/>
      </c>
      <c r="AZ28" s="897"/>
      <c r="BA28" s="897"/>
      <c r="BB28" s="897"/>
    </row>
    <row r="29" spans="1:55" ht="12.75" customHeight="1" thickBot="1">
      <c r="A29" s="812"/>
      <c r="B29" s="813"/>
      <c r="C29" s="813"/>
      <c r="D29" s="898"/>
      <c r="E29" s="961" t="s">
        <v>230</v>
      </c>
      <c r="F29" s="962"/>
      <c r="G29" s="962"/>
      <c r="H29" s="962"/>
      <c r="I29" s="962"/>
      <c r="J29" s="962"/>
      <c r="K29" s="962"/>
      <c r="L29" s="962"/>
      <c r="M29" s="962"/>
      <c r="N29" s="962"/>
      <c r="O29" s="962"/>
      <c r="P29" s="962"/>
      <c r="Q29" s="962"/>
      <c r="R29" s="962"/>
      <c r="S29" s="963"/>
      <c r="T29" s="821"/>
      <c r="U29" s="822"/>
      <c r="V29" s="823"/>
      <c r="W29" s="821"/>
      <c r="X29" s="822"/>
      <c r="Y29" s="822"/>
      <c r="Z29" s="823"/>
      <c r="AA29" s="821"/>
      <c r="AB29" s="822"/>
      <c r="AC29" s="822"/>
      <c r="AD29" s="823"/>
      <c r="AE29" s="821"/>
      <c r="AF29" s="822"/>
      <c r="AG29" s="822"/>
      <c r="AH29" s="823"/>
      <c r="AI29" s="612" t="str">
        <f>IF(T29="","",W29*AA29/365)</f>
        <v/>
      </c>
      <c r="AJ29" s="612"/>
      <c r="AK29" s="612"/>
      <c r="AL29" s="612"/>
      <c r="AM29" s="612" t="str">
        <f>IF(T29="","",T29-AI29)</f>
        <v/>
      </c>
      <c r="AN29" s="612"/>
      <c r="AO29" s="612"/>
      <c r="AP29" s="612"/>
      <c r="AQ29" s="914">
        <v>8.5000000000000006E-2</v>
      </c>
      <c r="AR29" s="915"/>
      <c r="AS29" s="915"/>
      <c r="AT29" s="916"/>
      <c r="AU29" s="613" t="str">
        <f>IF(T29="","",AM29*AQ29)</f>
        <v/>
      </c>
      <c r="AV29" s="614"/>
      <c r="AW29" s="614"/>
      <c r="AX29" s="615"/>
      <c r="AY29" s="896" t="str">
        <f>IF(ISBLANK(T29),"",(((365-AE29-AA29)*W29+(T29-W29)*(365-AE29))/T29))</f>
        <v/>
      </c>
      <c r="AZ29" s="897"/>
      <c r="BA29" s="897"/>
      <c r="BB29" s="897"/>
    </row>
    <row r="30" spans="1:55" ht="12.75" customHeight="1" thickBot="1">
      <c r="A30" s="905" t="s">
        <v>235</v>
      </c>
      <c r="B30" s="906"/>
      <c r="C30" s="906"/>
      <c r="D30" s="907"/>
      <c r="E30" s="908" t="s">
        <v>253</v>
      </c>
      <c r="F30" s="906"/>
      <c r="G30" s="906"/>
      <c r="H30" s="906"/>
      <c r="I30" s="906"/>
      <c r="J30" s="906"/>
      <c r="K30" s="906"/>
      <c r="L30" s="906"/>
      <c r="M30" s="906"/>
      <c r="N30" s="906"/>
      <c r="O30" s="906"/>
      <c r="P30" s="906"/>
      <c r="Q30" s="906"/>
      <c r="R30" s="906"/>
      <c r="S30" s="907"/>
      <c r="T30" s="809"/>
      <c r="U30" s="810"/>
      <c r="V30" s="811"/>
      <c r="W30" s="809"/>
      <c r="X30" s="810"/>
      <c r="Y30" s="810"/>
      <c r="Z30" s="811"/>
      <c r="AA30" s="809"/>
      <c r="AB30" s="810"/>
      <c r="AC30" s="810"/>
      <c r="AD30" s="811"/>
      <c r="AE30" s="809"/>
      <c r="AF30" s="810"/>
      <c r="AG30" s="810"/>
      <c r="AH30" s="811"/>
      <c r="AI30" s="576"/>
      <c r="AJ30" s="577"/>
      <c r="AK30" s="577"/>
      <c r="AL30" s="851"/>
      <c r="AM30" s="576"/>
      <c r="AN30" s="577"/>
      <c r="AO30" s="577"/>
      <c r="AP30" s="851"/>
      <c r="AQ30" s="756"/>
      <c r="AR30" s="757"/>
      <c r="AS30" s="757"/>
      <c r="AT30" s="758"/>
      <c r="AU30" s="784"/>
      <c r="AV30" s="785"/>
      <c r="AW30" s="785"/>
      <c r="AX30" s="786"/>
      <c r="AY30" s="844"/>
      <c r="AZ30" s="845"/>
      <c r="BA30" s="845"/>
      <c r="BB30" s="846"/>
    </row>
    <row r="31" spans="1:55" ht="19.5" customHeight="1" thickBot="1">
      <c r="A31" s="815"/>
      <c r="B31" s="816"/>
      <c r="C31" s="816"/>
      <c r="D31" s="816"/>
      <c r="E31" s="909" t="s">
        <v>260</v>
      </c>
      <c r="F31" s="910"/>
      <c r="G31" s="910"/>
      <c r="H31" s="910"/>
      <c r="I31" s="910"/>
      <c r="J31" s="910"/>
      <c r="K31" s="910"/>
      <c r="L31" s="910"/>
      <c r="M31" s="910"/>
      <c r="N31" s="910"/>
      <c r="O31" s="910"/>
      <c r="P31" s="910"/>
      <c r="Q31" s="910"/>
      <c r="R31" s="910"/>
      <c r="S31" s="911"/>
      <c r="T31" s="654"/>
      <c r="U31" s="654"/>
      <c r="V31" s="654"/>
      <c r="W31" s="654"/>
      <c r="X31" s="654"/>
      <c r="Y31" s="654"/>
      <c r="Z31" s="654"/>
      <c r="AA31" s="654"/>
      <c r="AB31" s="654"/>
      <c r="AC31" s="654"/>
      <c r="AD31" s="654"/>
      <c r="AE31" s="654"/>
      <c r="AF31" s="654"/>
      <c r="AG31" s="654"/>
      <c r="AH31" s="654"/>
      <c r="AI31" s="616" t="str">
        <f>IF(T31="","",W31*AA31/365)</f>
        <v/>
      </c>
      <c r="AJ31" s="616"/>
      <c r="AK31" s="616"/>
      <c r="AL31" s="616"/>
      <c r="AM31" s="616" t="str">
        <f>IF(T31="","",T31-AI31)</f>
        <v/>
      </c>
      <c r="AN31" s="616"/>
      <c r="AO31" s="616"/>
      <c r="AP31" s="616"/>
      <c r="AQ31" s="616">
        <v>0.25</v>
      </c>
      <c r="AR31" s="616"/>
      <c r="AS31" s="616"/>
      <c r="AT31" s="617"/>
      <c r="AU31" s="790" t="str">
        <f>IF(T31="","",AM31*AQ31)</f>
        <v/>
      </c>
      <c r="AV31" s="791"/>
      <c r="AW31" s="791"/>
      <c r="AX31" s="792"/>
      <c r="AY31" s="795" t="str">
        <f>IF(ISBLANK(T31),"",(((365-AE31-AA31)*W31+(T31-W31)*(365-AE31))/T31))</f>
        <v/>
      </c>
      <c r="AZ31" s="796"/>
      <c r="BA31" s="796"/>
      <c r="BB31" s="796"/>
    </row>
    <row r="32" spans="1:55" ht="20.25" customHeight="1">
      <c r="A32" s="902"/>
      <c r="B32" s="903"/>
      <c r="C32" s="903"/>
      <c r="D32" s="904"/>
      <c r="E32" s="909" t="s">
        <v>136</v>
      </c>
      <c r="F32" s="910"/>
      <c r="G32" s="910"/>
      <c r="H32" s="910"/>
      <c r="I32" s="910"/>
      <c r="J32" s="910"/>
      <c r="K32" s="910"/>
      <c r="L32" s="910"/>
      <c r="M32" s="910"/>
      <c r="N32" s="910"/>
      <c r="O32" s="910"/>
      <c r="P32" s="910"/>
      <c r="Q32" s="910"/>
      <c r="R32" s="910"/>
      <c r="S32" s="911"/>
      <c r="T32" s="806"/>
      <c r="U32" s="807"/>
      <c r="V32" s="808"/>
      <c r="W32" s="806"/>
      <c r="X32" s="807"/>
      <c r="Y32" s="807"/>
      <c r="Z32" s="808"/>
      <c r="AA32" s="806"/>
      <c r="AB32" s="807"/>
      <c r="AC32" s="807"/>
      <c r="AD32" s="808"/>
      <c r="AE32" s="806"/>
      <c r="AF32" s="807"/>
      <c r="AG32" s="807"/>
      <c r="AH32" s="808"/>
      <c r="AI32" s="733" t="str">
        <f>IF(T32="","",W32*AA32/365)</f>
        <v/>
      </c>
      <c r="AJ32" s="849"/>
      <c r="AK32" s="849"/>
      <c r="AL32" s="850"/>
      <c r="AM32" s="733" t="str">
        <f>IF(T32="","",T32-AI32)</f>
        <v/>
      </c>
      <c r="AN32" s="849"/>
      <c r="AO32" s="849"/>
      <c r="AP32" s="850"/>
      <c r="AQ32" s="733">
        <v>0.17</v>
      </c>
      <c r="AR32" s="849"/>
      <c r="AS32" s="849"/>
      <c r="AT32" s="913"/>
      <c r="AU32" s="669" t="str">
        <f>IF(T32="","",AM32*AQ32)</f>
        <v/>
      </c>
      <c r="AV32" s="670"/>
      <c r="AW32" s="670"/>
      <c r="AX32" s="671"/>
      <c r="AY32" s="847" t="str">
        <f>IF(ISBLANK(T32),"",(((365-AE32-AA32)*W32+(T32-W32)*(365-AE32))/T32))</f>
        <v/>
      </c>
      <c r="AZ32" s="848"/>
      <c r="BA32" s="848"/>
      <c r="BB32" s="839"/>
    </row>
    <row r="33" spans="1:55" ht="19.5" customHeight="1" thickBot="1">
      <c r="A33" s="728"/>
      <c r="B33" s="912"/>
      <c r="C33" s="912"/>
      <c r="D33" s="912"/>
      <c r="E33" s="965" t="s">
        <v>238</v>
      </c>
      <c r="F33" s="966"/>
      <c r="G33" s="966"/>
      <c r="H33" s="966"/>
      <c r="I33" s="966"/>
      <c r="J33" s="966"/>
      <c r="K33" s="966"/>
      <c r="L33" s="966"/>
      <c r="M33" s="966"/>
      <c r="N33" s="966"/>
      <c r="O33" s="966"/>
      <c r="P33" s="966"/>
      <c r="Q33" s="966"/>
      <c r="R33" s="966"/>
      <c r="S33" s="966"/>
      <c r="T33" s="838"/>
      <c r="U33" s="838"/>
      <c r="V33" s="838"/>
      <c r="W33" s="838"/>
      <c r="X33" s="838"/>
      <c r="Y33" s="838"/>
      <c r="Z33" s="838"/>
      <c r="AA33" s="838"/>
      <c r="AB33" s="838"/>
      <c r="AC33" s="838"/>
      <c r="AD33" s="838"/>
      <c r="AE33" s="838"/>
      <c r="AF33" s="838"/>
      <c r="AG33" s="838"/>
      <c r="AH33" s="838"/>
      <c r="AI33" s="732" t="str">
        <f>IF(T33="","",W33*AA33/365)</f>
        <v/>
      </c>
      <c r="AJ33" s="732"/>
      <c r="AK33" s="732"/>
      <c r="AL33" s="732"/>
      <c r="AM33" s="732" t="str">
        <f>IF(T33="","",T33-AI33)</f>
        <v/>
      </c>
      <c r="AN33" s="732"/>
      <c r="AO33" s="732"/>
      <c r="AP33" s="732"/>
      <c r="AQ33" s="917">
        <v>0.03</v>
      </c>
      <c r="AR33" s="917"/>
      <c r="AS33" s="917"/>
      <c r="AT33" s="918"/>
      <c r="AU33" s="841" t="str">
        <f>IF(T33="","",AM33*AQ33)</f>
        <v/>
      </c>
      <c r="AV33" s="842"/>
      <c r="AW33" s="842"/>
      <c r="AX33" s="843"/>
      <c r="AY33" s="839" t="str">
        <f>IF(ISBLANK(T33),"",(((365-AE33-AA33)*W33+(T33-W33)*(365-AE33))/T33))</f>
        <v/>
      </c>
      <c r="AZ33" s="840"/>
      <c r="BA33" s="840"/>
      <c r="BB33" s="840"/>
    </row>
    <row r="34" spans="1:55" ht="12.75" customHeight="1" thickBot="1">
      <c r="A34" s="899" t="s">
        <v>255</v>
      </c>
      <c r="B34" s="900"/>
      <c r="C34" s="900"/>
      <c r="D34" s="900"/>
      <c r="E34" s="901" t="s">
        <v>254</v>
      </c>
      <c r="F34" s="900"/>
      <c r="G34" s="900"/>
      <c r="H34" s="900"/>
      <c r="I34" s="900"/>
      <c r="J34" s="900"/>
      <c r="K34" s="900"/>
      <c r="L34" s="900"/>
      <c r="M34" s="900"/>
      <c r="N34" s="900"/>
      <c r="O34" s="900"/>
      <c r="P34" s="900"/>
      <c r="Q34" s="900"/>
      <c r="R34" s="900"/>
      <c r="S34" s="900"/>
      <c r="T34" s="837"/>
      <c r="U34" s="837"/>
      <c r="V34" s="837"/>
      <c r="W34" s="837"/>
      <c r="X34" s="837"/>
      <c r="Y34" s="837"/>
      <c r="Z34" s="837"/>
      <c r="AA34" s="837"/>
      <c r="AB34" s="837"/>
      <c r="AC34" s="837"/>
      <c r="AD34" s="837"/>
      <c r="AE34" s="837"/>
      <c r="AF34" s="837"/>
      <c r="AG34" s="837"/>
      <c r="AH34" s="837"/>
      <c r="AI34" s="653"/>
      <c r="AJ34" s="653"/>
      <c r="AK34" s="653"/>
      <c r="AL34" s="653"/>
      <c r="AM34" s="653"/>
      <c r="AN34" s="653"/>
      <c r="AO34" s="653"/>
      <c r="AP34" s="653"/>
      <c r="AQ34" s="653"/>
      <c r="AR34" s="653"/>
      <c r="AS34" s="653"/>
      <c r="AT34" s="576"/>
      <c r="AU34" s="667"/>
      <c r="AV34" s="650"/>
      <c r="AW34" s="650"/>
      <c r="AX34" s="668"/>
      <c r="AY34" s="773"/>
      <c r="AZ34" s="774"/>
      <c r="BA34" s="774"/>
      <c r="BB34" s="775"/>
    </row>
    <row r="35" spans="1:55" ht="10.5" customHeight="1">
      <c r="A35" s="968"/>
      <c r="B35" s="119"/>
      <c r="C35" s="119"/>
      <c r="D35" s="157"/>
      <c r="E35" s="881" t="s">
        <v>115</v>
      </c>
      <c r="F35" s="882"/>
      <c r="G35" s="882"/>
      <c r="H35" s="882"/>
      <c r="I35" s="882"/>
      <c r="J35" s="882"/>
      <c r="K35" s="882"/>
      <c r="L35" s="882"/>
      <c r="M35" s="882"/>
      <c r="N35" s="882"/>
      <c r="O35" s="882"/>
      <c r="P35" s="882"/>
      <c r="Q35" s="882"/>
      <c r="R35" s="882"/>
      <c r="S35" s="883"/>
      <c r="T35" s="821"/>
      <c r="U35" s="822"/>
      <c r="V35" s="823"/>
      <c r="W35" s="821"/>
      <c r="X35" s="822"/>
      <c r="Y35" s="822"/>
      <c r="Z35" s="823"/>
      <c r="AA35" s="821"/>
      <c r="AB35" s="822"/>
      <c r="AC35" s="822"/>
      <c r="AD35" s="823"/>
      <c r="AE35" s="821"/>
      <c r="AF35" s="822"/>
      <c r="AG35" s="822"/>
      <c r="AH35" s="823"/>
      <c r="AI35" s="748" t="str">
        <f>IF(T35="","",W35*AA35/365)</f>
        <v/>
      </c>
      <c r="AJ35" s="749"/>
      <c r="AK35" s="749"/>
      <c r="AL35" s="860"/>
      <c r="AM35" s="748" t="str">
        <f>IF(T35="","",T35-AI35)</f>
        <v/>
      </c>
      <c r="AN35" s="749"/>
      <c r="AO35" s="749"/>
      <c r="AP35" s="860"/>
      <c r="AQ35" s="748">
        <v>0.17</v>
      </c>
      <c r="AR35" s="749"/>
      <c r="AS35" s="749"/>
      <c r="AT35" s="750"/>
      <c r="AU35" s="606" t="str">
        <f>IF(T35="","",AM35*AQ35)</f>
        <v/>
      </c>
      <c r="AV35" s="607"/>
      <c r="AW35" s="607"/>
      <c r="AX35" s="608"/>
      <c r="AY35" s="852" t="str">
        <f>IF(ISBLANK(T35),"",(((365-AE35-AA35)*W35+(T35-W35)*(365-AE35))/T35))</f>
        <v/>
      </c>
      <c r="AZ35" s="853"/>
      <c r="BA35" s="853"/>
      <c r="BB35" s="854"/>
    </row>
    <row r="36" spans="1:55" ht="12.75" customHeight="1">
      <c r="A36" s="115"/>
      <c r="B36" s="116"/>
      <c r="C36" s="116"/>
      <c r="D36" s="117"/>
      <c r="E36" s="971" t="s">
        <v>87</v>
      </c>
      <c r="F36" s="972"/>
      <c r="G36" s="972"/>
      <c r="H36" s="972"/>
      <c r="I36" s="972"/>
      <c r="J36" s="972"/>
      <c r="K36" s="972"/>
      <c r="L36" s="972"/>
      <c r="M36" s="972"/>
      <c r="N36" s="972"/>
      <c r="O36" s="972"/>
      <c r="P36" s="972"/>
      <c r="Q36" s="972"/>
      <c r="R36" s="972"/>
      <c r="S36" s="973"/>
      <c r="T36" s="857"/>
      <c r="U36" s="858"/>
      <c r="V36" s="859"/>
      <c r="W36" s="857"/>
      <c r="X36" s="858"/>
      <c r="Y36" s="858"/>
      <c r="Z36" s="859"/>
      <c r="AA36" s="857"/>
      <c r="AB36" s="858"/>
      <c r="AC36" s="858"/>
      <c r="AD36" s="859"/>
      <c r="AE36" s="857"/>
      <c r="AF36" s="858"/>
      <c r="AG36" s="858"/>
      <c r="AH36" s="859"/>
      <c r="AI36" s="617"/>
      <c r="AJ36" s="723"/>
      <c r="AK36" s="723"/>
      <c r="AL36" s="861"/>
      <c r="AM36" s="617"/>
      <c r="AN36" s="723"/>
      <c r="AO36" s="723"/>
      <c r="AP36" s="861"/>
      <c r="AQ36" s="617"/>
      <c r="AR36" s="723"/>
      <c r="AS36" s="723"/>
      <c r="AT36" s="724"/>
      <c r="AU36" s="609"/>
      <c r="AV36" s="610"/>
      <c r="AW36" s="610"/>
      <c r="AX36" s="611"/>
      <c r="AY36" s="855"/>
      <c r="AZ36" s="856"/>
      <c r="BA36" s="856"/>
      <c r="BB36" s="795"/>
    </row>
    <row r="37" spans="1:55" ht="19.5" customHeight="1">
      <c r="A37" s="644"/>
      <c r="B37" s="645"/>
      <c r="C37" s="645"/>
      <c r="D37" s="646"/>
      <c r="E37" s="951" t="s">
        <v>239</v>
      </c>
      <c r="F37" s="952"/>
      <c r="G37" s="952"/>
      <c r="H37" s="952"/>
      <c r="I37" s="952"/>
      <c r="J37" s="952"/>
      <c r="K37" s="952"/>
      <c r="L37" s="952"/>
      <c r="M37" s="952"/>
      <c r="N37" s="952"/>
      <c r="O37" s="952"/>
      <c r="P37" s="952"/>
      <c r="Q37" s="952"/>
      <c r="R37" s="952"/>
      <c r="S37" s="953"/>
      <c r="T37" s="820"/>
      <c r="U37" s="820"/>
      <c r="V37" s="820"/>
      <c r="W37" s="820"/>
      <c r="X37" s="820"/>
      <c r="Y37" s="820"/>
      <c r="Z37" s="820"/>
      <c r="AA37" s="820"/>
      <c r="AB37" s="820"/>
      <c r="AC37" s="820"/>
      <c r="AD37" s="820"/>
      <c r="AE37" s="820"/>
      <c r="AF37" s="820"/>
      <c r="AG37" s="820"/>
      <c r="AH37" s="820"/>
      <c r="AI37" s="612" t="str">
        <f>IF(T37="","",W37*AA37/365)</f>
        <v/>
      </c>
      <c r="AJ37" s="612"/>
      <c r="AK37" s="612"/>
      <c r="AL37" s="612"/>
      <c r="AM37" s="612" t="str">
        <f>IF(T37="","",T37-AI37)</f>
        <v/>
      </c>
      <c r="AN37" s="612"/>
      <c r="AO37" s="612"/>
      <c r="AP37" s="612"/>
      <c r="AQ37" s="600">
        <v>0.55000000000000004</v>
      </c>
      <c r="AR37" s="601"/>
      <c r="AS37" s="601"/>
      <c r="AT37" s="602"/>
      <c r="AU37" s="613" t="str">
        <f>IF(T37="","",AM37*AQ37)</f>
        <v/>
      </c>
      <c r="AV37" s="614"/>
      <c r="AW37" s="614"/>
      <c r="AX37" s="615"/>
      <c r="AY37" s="795" t="str">
        <f>IF(ISBLANK(T37),"",(((365-AE37-AA37)*W37+(T37-W37)*(365-AE37))/T37))</f>
        <v/>
      </c>
      <c r="AZ37" s="796"/>
      <c r="BA37" s="796"/>
      <c r="BB37" s="796"/>
    </row>
    <row r="38" spans="1:55" ht="12" customHeight="1" thickBot="1">
      <c r="A38" s="641"/>
      <c r="B38" s="642"/>
      <c r="C38" s="642"/>
      <c r="D38" s="831"/>
      <c r="E38" s="969" t="s">
        <v>127</v>
      </c>
      <c r="F38" s="970"/>
      <c r="G38" s="970"/>
      <c r="H38" s="970"/>
      <c r="I38" s="970"/>
      <c r="J38" s="970"/>
      <c r="K38" s="970"/>
      <c r="L38" s="970"/>
      <c r="M38" s="970"/>
      <c r="N38" s="970"/>
      <c r="O38" s="970"/>
      <c r="P38" s="970"/>
      <c r="Q38" s="970"/>
      <c r="R38" s="970"/>
      <c r="S38" s="970"/>
      <c r="T38" s="884"/>
      <c r="U38" s="885"/>
      <c r="V38" s="886"/>
      <c r="W38" s="884"/>
      <c r="X38" s="885"/>
      <c r="Y38" s="885"/>
      <c r="Z38" s="886"/>
      <c r="AA38" s="884"/>
      <c r="AB38" s="885"/>
      <c r="AC38" s="885"/>
      <c r="AD38" s="886"/>
      <c r="AE38" s="884"/>
      <c r="AF38" s="885"/>
      <c r="AG38" s="885"/>
      <c r="AH38" s="886"/>
      <c r="AI38" s="593" t="str">
        <f>IF(T38="","",W38*AA38/365)</f>
        <v/>
      </c>
      <c r="AJ38" s="594"/>
      <c r="AK38" s="594"/>
      <c r="AL38" s="599"/>
      <c r="AM38" s="862" t="str">
        <f>IF(T38="","",T38-AI38)</f>
        <v/>
      </c>
      <c r="AN38" s="863"/>
      <c r="AO38" s="863"/>
      <c r="AP38" s="864"/>
      <c r="AQ38" s="641">
        <v>0.06</v>
      </c>
      <c r="AR38" s="642"/>
      <c r="AS38" s="642"/>
      <c r="AT38" s="643"/>
      <c r="AU38" s="618" t="str">
        <f>IF(T38="","",AM38*AQ38)</f>
        <v/>
      </c>
      <c r="AV38" s="619"/>
      <c r="AW38" s="619"/>
      <c r="AX38" s="620"/>
      <c r="AY38" s="570" t="str">
        <f>IF(ISBLANK(T38),"",(((365-AE38-AA38)*W38+(T38-W38)*(365-AE38))/T38))</f>
        <v/>
      </c>
      <c r="AZ38" s="571"/>
      <c r="BA38" s="571"/>
      <c r="BB38" s="572"/>
    </row>
    <row r="39" spans="1:55" ht="12.75" customHeight="1" thickBot="1">
      <c r="A39" s="905" t="s">
        <v>256</v>
      </c>
      <c r="B39" s="964"/>
      <c r="C39" s="964"/>
      <c r="D39" s="964"/>
      <c r="E39" s="967" t="s">
        <v>257</v>
      </c>
      <c r="F39" s="900"/>
      <c r="G39" s="900"/>
      <c r="H39" s="900"/>
      <c r="I39" s="900"/>
      <c r="J39" s="900"/>
      <c r="K39" s="900"/>
      <c r="L39" s="900"/>
      <c r="M39" s="900"/>
      <c r="N39" s="900"/>
      <c r="O39" s="900"/>
      <c r="P39" s="900"/>
      <c r="Q39" s="900"/>
      <c r="R39" s="900"/>
      <c r="S39" s="900"/>
      <c r="T39" s="809"/>
      <c r="U39" s="810"/>
      <c r="V39" s="811"/>
      <c r="W39" s="809"/>
      <c r="X39" s="810"/>
      <c r="Y39" s="810"/>
      <c r="Z39" s="811"/>
      <c r="AA39" s="809"/>
      <c r="AB39" s="810"/>
      <c r="AC39" s="810"/>
      <c r="AD39" s="811"/>
      <c r="AE39" s="809"/>
      <c r="AF39" s="810"/>
      <c r="AG39" s="810"/>
      <c r="AH39" s="811"/>
      <c r="AI39" s="576"/>
      <c r="AJ39" s="577"/>
      <c r="AK39" s="577"/>
      <c r="AL39" s="851"/>
      <c r="AM39" s="573"/>
      <c r="AN39" s="574"/>
      <c r="AO39" s="574"/>
      <c r="AP39" s="575"/>
      <c r="AQ39" s="576"/>
      <c r="AR39" s="577"/>
      <c r="AS39" s="577"/>
      <c r="AT39" s="578"/>
      <c r="AU39" s="603"/>
      <c r="AV39" s="604"/>
      <c r="AW39" s="604"/>
      <c r="AX39" s="605"/>
      <c r="AY39" s="868"/>
      <c r="AZ39" s="869"/>
      <c r="BA39" s="869"/>
      <c r="BB39" s="870"/>
    </row>
    <row r="40" spans="1:55" ht="12" customHeight="1">
      <c r="A40" s="932"/>
      <c r="B40" s="932"/>
      <c r="C40" s="932"/>
      <c r="D40" s="932"/>
      <c r="E40" s="936" t="s">
        <v>128</v>
      </c>
      <c r="F40" s="937"/>
      <c r="G40" s="937"/>
      <c r="H40" s="937"/>
      <c r="I40" s="937"/>
      <c r="J40" s="937"/>
      <c r="K40" s="937"/>
      <c r="L40" s="937"/>
      <c r="M40" s="937"/>
      <c r="N40" s="937"/>
      <c r="O40" s="937"/>
      <c r="P40" s="937"/>
      <c r="Q40" s="937"/>
      <c r="R40" s="937"/>
      <c r="S40" s="938"/>
      <c r="T40" s="654"/>
      <c r="U40" s="654"/>
      <c r="V40" s="654"/>
      <c r="W40" s="654"/>
      <c r="X40" s="654"/>
      <c r="Y40" s="654"/>
      <c r="Z40" s="654"/>
      <c r="AA40" s="654"/>
      <c r="AB40" s="654"/>
      <c r="AC40" s="654"/>
      <c r="AD40" s="654"/>
      <c r="AE40" s="654"/>
      <c r="AF40" s="654"/>
      <c r="AG40" s="654"/>
      <c r="AH40" s="654"/>
      <c r="AI40" s="616" t="str">
        <f>IF(T40="","",W40*AA40/365)</f>
        <v/>
      </c>
      <c r="AJ40" s="616"/>
      <c r="AK40" s="616"/>
      <c r="AL40" s="616"/>
      <c r="AM40" s="616" t="str">
        <f>IF(T40="","",T40-AI40)</f>
        <v/>
      </c>
      <c r="AN40" s="616"/>
      <c r="AO40" s="616"/>
      <c r="AP40" s="616"/>
      <c r="AQ40" s="616">
        <v>0.01</v>
      </c>
      <c r="AR40" s="616"/>
      <c r="AS40" s="616"/>
      <c r="AT40" s="617"/>
      <c r="AU40" s="621" t="str">
        <f>IF(T40="","",AM40*AQ40)</f>
        <v/>
      </c>
      <c r="AV40" s="622"/>
      <c r="AW40" s="622"/>
      <c r="AX40" s="623"/>
      <c r="AY40" s="795" t="str">
        <f>IF(ISBLANK(T40),"",(((365-AE40-AA40)*W40+(T40-W40)*(365-AE40))/T40))</f>
        <v/>
      </c>
      <c r="AZ40" s="796"/>
      <c r="BA40" s="796"/>
      <c r="BB40" s="796"/>
    </row>
    <row r="41" spans="1:55" ht="12.75" customHeight="1" thickBot="1">
      <c r="A41" s="920"/>
      <c r="B41" s="921"/>
      <c r="C41" s="921"/>
      <c r="D41" s="922"/>
      <c r="E41" s="923" t="s">
        <v>240</v>
      </c>
      <c r="F41" s="924"/>
      <c r="G41" s="924"/>
      <c r="H41" s="924"/>
      <c r="I41" s="924"/>
      <c r="J41" s="924"/>
      <c r="K41" s="924"/>
      <c r="L41" s="924"/>
      <c r="M41" s="924"/>
      <c r="N41" s="924"/>
      <c r="O41" s="924"/>
      <c r="P41" s="924"/>
      <c r="Q41" s="924"/>
      <c r="R41" s="924"/>
      <c r="S41" s="925"/>
      <c r="T41" s="884"/>
      <c r="U41" s="885"/>
      <c r="V41" s="886"/>
      <c r="W41" s="884"/>
      <c r="X41" s="885"/>
      <c r="Y41" s="885"/>
      <c r="Z41" s="886"/>
      <c r="AA41" s="884"/>
      <c r="AB41" s="885"/>
      <c r="AC41" s="885"/>
      <c r="AD41" s="886"/>
      <c r="AE41" s="884"/>
      <c r="AF41" s="885"/>
      <c r="AG41" s="885"/>
      <c r="AH41" s="886"/>
      <c r="AI41" s="862" t="str">
        <f>IF(T41="","",W41*AA41/365)</f>
        <v/>
      </c>
      <c r="AJ41" s="863"/>
      <c r="AK41" s="863"/>
      <c r="AL41" s="864"/>
      <c r="AM41" s="862" t="str">
        <f>IF(T41="","",T41-AI41)</f>
        <v/>
      </c>
      <c r="AN41" s="863"/>
      <c r="AO41" s="863"/>
      <c r="AP41" s="864"/>
      <c r="AQ41" s="647">
        <v>4.0000000000000001E-3</v>
      </c>
      <c r="AR41" s="648"/>
      <c r="AS41" s="648"/>
      <c r="AT41" s="649"/>
      <c r="AU41" s="603" t="str">
        <f>IF(T41="","",AM41*AQ41)</f>
        <v/>
      </c>
      <c r="AV41" s="604"/>
      <c r="AW41" s="604"/>
      <c r="AX41" s="605"/>
      <c r="AY41" s="570" t="str">
        <f>IF(ISBLANK(T41),"",(((365-AE41-AA41)*W41+(T41-W41)*(365-AE41))/T41))</f>
        <v/>
      </c>
      <c r="AZ41" s="571"/>
      <c r="BA41" s="571"/>
      <c r="BB41" s="572"/>
    </row>
    <row r="42" spans="1:55" ht="12.75" customHeight="1" thickBot="1">
      <c r="A42" s="933" t="s">
        <v>258</v>
      </c>
      <c r="B42" s="934"/>
      <c r="C42" s="934"/>
      <c r="D42" s="935"/>
      <c r="E42" s="695" t="s">
        <v>259</v>
      </c>
      <c r="F42" s="696"/>
      <c r="G42" s="696"/>
      <c r="H42" s="696"/>
      <c r="I42" s="696"/>
      <c r="J42" s="696"/>
      <c r="K42" s="696"/>
      <c r="L42" s="696"/>
      <c r="M42" s="696"/>
      <c r="N42" s="696"/>
      <c r="O42" s="696"/>
      <c r="P42" s="696"/>
      <c r="Q42" s="696"/>
      <c r="R42" s="696"/>
      <c r="S42" s="781"/>
      <c r="T42" s="80"/>
      <c r="U42" s="81"/>
      <c r="V42" s="82"/>
      <c r="W42" s="80"/>
      <c r="X42" s="81"/>
      <c r="Y42" s="81"/>
      <c r="Z42" s="82"/>
      <c r="AA42" s="80"/>
      <c r="AB42" s="81"/>
      <c r="AC42" s="81"/>
      <c r="AD42" s="82"/>
      <c r="AE42" s="80"/>
      <c r="AF42" s="81"/>
      <c r="AG42" s="81"/>
      <c r="AH42" s="82"/>
      <c r="AI42" s="576"/>
      <c r="AJ42" s="577"/>
      <c r="AK42" s="577"/>
      <c r="AL42" s="851"/>
      <c r="AM42" s="576"/>
      <c r="AN42" s="577"/>
      <c r="AO42" s="577"/>
      <c r="AP42" s="851"/>
      <c r="AQ42" s="865"/>
      <c r="AR42" s="866"/>
      <c r="AS42" s="866"/>
      <c r="AT42" s="867"/>
      <c r="AU42" s="784"/>
      <c r="AV42" s="785"/>
      <c r="AW42" s="785"/>
      <c r="AX42" s="786"/>
      <c r="AY42" s="844"/>
      <c r="AZ42" s="845"/>
      <c r="BA42" s="845"/>
      <c r="BB42" s="773"/>
    </row>
    <row r="43" spans="1:55" ht="12" customHeight="1">
      <c r="A43" s="932"/>
      <c r="B43" s="932"/>
      <c r="C43" s="932"/>
      <c r="D43" s="932"/>
      <c r="E43" s="893" t="s">
        <v>241</v>
      </c>
      <c r="F43" s="894"/>
      <c r="G43" s="894"/>
      <c r="H43" s="894"/>
      <c r="I43" s="894"/>
      <c r="J43" s="894"/>
      <c r="K43" s="894"/>
      <c r="L43" s="894"/>
      <c r="M43" s="894"/>
      <c r="N43" s="894"/>
      <c r="O43" s="894"/>
      <c r="P43" s="894"/>
      <c r="Q43" s="894"/>
      <c r="R43" s="894"/>
      <c r="S43" s="895"/>
      <c r="T43" s="654"/>
      <c r="U43" s="654"/>
      <c r="V43" s="654"/>
      <c r="W43" s="654"/>
      <c r="X43" s="654"/>
      <c r="Y43" s="654"/>
      <c r="Z43" s="654"/>
      <c r="AA43" s="654"/>
      <c r="AB43" s="654"/>
      <c r="AC43" s="654"/>
      <c r="AD43" s="654"/>
      <c r="AE43" s="654"/>
      <c r="AF43" s="654"/>
      <c r="AG43" s="654"/>
      <c r="AH43" s="654"/>
      <c r="AI43" s="616" t="str">
        <f t="shared" ref="AI43:AI50" si="2">IF(T43="","",W43*AA43/365)</f>
        <v/>
      </c>
      <c r="AJ43" s="616"/>
      <c r="AK43" s="616"/>
      <c r="AL43" s="616"/>
      <c r="AM43" s="616" t="str">
        <f t="shared" ref="AM43:AM50" si="3">IF(T43="","",T43-AI43)</f>
        <v/>
      </c>
      <c r="AN43" s="616"/>
      <c r="AO43" s="616"/>
      <c r="AP43" s="616"/>
      <c r="AQ43" s="1016">
        <v>3.4000000000000002E-2</v>
      </c>
      <c r="AR43" s="1016"/>
      <c r="AS43" s="1016"/>
      <c r="AT43" s="1017"/>
      <c r="AU43" s="621" t="str">
        <f t="shared" ref="AU43:AU49" si="4">IF(T43="","",AM43*AQ43)</f>
        <v/>
      </c>
      <c r="AV43" s="622"/>
      <c r="AW43" s="622"/>
      <c r="AX43" s="623"/>
      <c r="AY43" s="795" t="str">
        <f t="shared" ref="AY43:AY48" si="5">IF(ISBLANK(T43),"",(((365-AE43-AA43)*W43+(T43-W43)*(365-AE43))/T43))</f>
        <v/>
      </c>
      <c r="AZ43" s="796"/>
      <c r="BA43" s="796"/>
      <c r="BB43" s="796"/>
    </row>
    <row r="44" spans="1:55" ht="12" customHeight="1" thickBot="1">
      <c r="A44" s="920"/>
      <c r="B44" s="921"/>
      <c r="C44" s="921"/>
      <c r="D44" s="922"/>
      <c r="E44" s="923" t="s">
        <v>236</v>
      </c>
      <c r="F44" s="924"/>
      <c r="G44" s="924"/>
      <c r="H44" s="924"/>
      <c r="I44" s="924"/>
      <c r="J44" s="924"/>
      <c r="K44" s="924"/>
      <c r="L44" s="924"/>
      <c r="M44" s="924"/>
      <c r="N44" s="924"/>
      <c r="O44" s="924"/>
      <c r="P44" s="924"/>
      <c r="Q44" s="924"/>
      <c r="R44" s="924"/>
      <c r="S44" s="925"/>
      <c r="T44" s="884"/>
      <c r="U44" s="885"/>
      <c r="V44" s="886"/>
      <c r="W44" s="884"/>
      <c r="X44" s="885"/>
      <c r="Y44" s="885"/>
      <c r="Z44" s="886"/>
      <c r="AA44" s="884"/>
      <c r="AB44" s="885"/>
      <c r="AC44" s="885"/>
      <c r="AD44" s="886"/>
      <c r="AE44" s="884"/>
      <c r="AF44" s="885"/>
      <c r="AG44" s="885"/>
      <c r="AH44" s="886"/>
      <c r="AI44" s="862" t="str">
        <f t="shared" si="2"/>
        <v/>
      </c>
      <c r="AJ44" s="863"/>
      <c r="AK44" s="863"/>
      <c r="AL44" s="864"/>
      <c r="AM44" s="862" t="str">
        <f t="shared" si="3"/>
        <v/>
      </c>
      <c r="AN44" s="863"/>
      <c r="AO44" s="863"/>
      <c r="AP44" s="864"/>
      <c r="AQ44" s="647">
        <v>1.0999999999999999E-2</v>
      </c>
      <c r="AR44" s="648"/>
      <c r="AS44" s="648"/>
      <c r="AT44" s="649"/>
      <c r="AU44" s="603" t="str">
        <f t="shared" si="4"/>
        <v/>
      </c>
      <c r="AV44" s="604"/>
      <c r="AW44" s="604"/>
      <c r="AX44" s="605"/>
      <c r="AY44" s="570" t="str">
        <f t="shared" si="5"/>
        <v/>
      </c>
      <c r="AZ44" s="571"/>
      <c r="BA44" s="571"/>
      <c r="BB44" s="572"/>
      <c r="BC44" s="27"/>
    </row>
    <row r="45" spans="1:55" ht="11.25" customHeight="1">
      <c r="A45" s="939" t="s">
        <v>264</v>
      </c>
      <c r="B45" s="940"/>
      <c r="C45" s="940"/>
      <c r="D45" s="941"/>
      <c r="E45" s="948" t="s">
        <v>231</v>
      </c>
      <c r="F45" s="949"/>
      <c r="G45" s="949"/>
      <c r="H45" s="949"/>
      <c r="I45" s="949"/>
      <c r="J45" s="949"/>
      <c r="K45" s="949"/>
      <c r="L45" s="949"/>
      <c r="M45" s="949"/>
      <c r="N45" s="949"/>
      <c r="O45" s="949"/>
      <c r="P45" s="949"/>
      <c r="Q45" s="949"/>
      <c r="R45" s="949"/>
      <c r="S45" s="950"/>
      <c r="T45" s="887"/>
      <c r="U45" s="888"/>
      <c r="V45" s="889"/>
      <c r="W45" s="887"/>
      <c r="X45" s="888"/>
      <c r="Y45" s="888"/>
      <c r="Z45" s="889"/>
      <c r="AA45" s="887"/>
      <c r="AB45" s="888"/>
      <c r="AC45" s="888"/>
      <c r="AD45" s="889"/>
      <c r="AE45" s="887"/>
      <c r="AF45" s="888"/>
      <c r="AG45" s="888"/>
      <c r="AH45" s="889"/>
      <c r="AI45" s="593" t="str">
        <f t="shared" si="2"/>
        <v/>
      </c>
      <c r="AJ45" s="594"/>
      <c r="AK45" s="594"/>
      <c r="AL45" s="599"/>
      <c r="AM45" s="593" t="str">
        <f t="shared" si="3"/>
        <v/>
      </c>
      <c r="AN45" s="594"/>
      <c r="AO45" s="594"/>
      <c r="AP45" s="599"/>
      <c r="AQ45" s="600">
        <v>0.17</v>
      </c>
      <c r="AR45" s="601"/>
      <c r="AS45" s="601"/>
      <c r="AT45" s="602"/>
      <c r="AU45" s="596" t="str">
        <f t="shared" si="4"/>
        <v/>
      </c>
      <c r="AV45" s="597"/>
      <c r="AW45" s="597"/>
      <c r="AX45" s="598"/>
      <c r="AY45" s="567" t="str">
        <f t="shared" si="5"/>
        <v/>
      </c>
      <c r="AZ45" s="568"/>
      <c r="BA45" s="568"/>
      <c r="BB45" s="569"/>
    </row>
    <row r="46" spans="1:55" ht="11.25" customHeight="1">
      <c r="A46" s="942"/>
      <c r="B46" s="943"/>
      <c r="C46" s="943"/>
      <c r="D46" s="944"/>
      <c r="E46" s="951" t="s">
        <v>233</v>
      </c>
      <c r="F46" s="952"/>
      <c r="G46" s="952"/>
      <c r="H46" s="952"/>
      <c r="I46" s="952"/>
      <c r="J46" s="952"/>
      <c r="K46" s="952"/>
      <c r="L46" s="952"/>
      <c r="M46" s="952"/>
      <c r="N46" s="952"/>
      <c r="O46" s="952"/>
      <c r="P46" s="952"/>
      <c r="Q46" s="952"/>
      <c r="R46" s="952"/>
      <c r="S46" s="953"/>
      <c r="T46" s="627"/>
      <c r="U46" s="628"/>
      <c r="V46" s="629"/>
      <c r="W46" s="627"/>
      <c r="X46" s="628"/>
      <c r="Y46" s="628"/>
      <c r="Z46" s="629"/>
      <c r="AA46" s="627"/>
      <c r="AB46" s="628"/>
      <c r="AC46" s="628"/>
      <c r="AD46" s="629"/>
      <c r="AE46" s="627"/>
      <c r="AF46" s="628"/>
      <c r="AG46" s="628"/>
      <c r="AH46" s="629"/>
      <c r="AI46" s="593" t="str">
        <f t="shared" si="2"/>
        <v/>
      </c>
      <c r="AJ46" s="594"/>
      <c r="AK46" s="594"/>
      <c r="AL46" s="599"/>
      <c r="AM46" s="593" t="str">
        <f t="shared" si="3"/>
        <v/>
      </c>
      <c r="AN46" s="594"/>
      <c r="AO46" s="594"/>
      <c r="AP46" s="599"/>
      <c r="AQ46" s="641">
        <v>0.11</v>
      </c>
      <c r="AR46" s="642"/>
      <c r="AS46" s="642"/>
      <c r="AT46" s="643"/>
      <c r="AU46" s="596" t="str">
        <f t="shared" si="4"/>
        <v/>
      </c>
      <c r="AV46" s="597"/>
      <c r="AW46" s="597"/>
      <c r="AX46" s="598"/>
      <c r="AY46" s="567" t="str">
        <f t="shared" si="5"/>
        <v/>
      </c>
      <c r="AZ46" s="568"/>
      <c r="BA46" s="568"/>
      <c r="BB46" s="569"/>
    </row>
    <row r="47" spans="1:55" ht="11.25" customHeight="1">
      <c r="A47" s="942"/>
      <c r="B47" s="943"/>
      <c r="C47" s="943"/>
      <c r="D47" s="944"/>
      <c r="E47" s="644" t="s">
        <v>232</v>
      </c>
      <c r="F47" s="645"/>
      <c r="G47" s="645"/>
      <c r="H47" s="645"/>
      <c r="I47" s="645"/>
      <c r="J47" s="645"/>
      <c r="K47" s="645"/>
      <c r="L47" s="645"/>
      <c r="M47" s="645"/>
      <c r="N47" s="645"/>
      <c r="O47" s="645"/>
      <c r="P47" s="645"/>
      <c r="Q47" s="645"/>
      <c r="R47" s="645"/>
      <c r="S47" s="646"/>
      <c r="T47" s="627"/>
      <c r="U47" s="628"/>
      <c r="V47" s="629"/>
      <c r="W47" s="627"/>
      <c r="X47" s="628"/>
      <c r="Y47" s="628"/>
      <c r="Z47" s="629"/>
      <c r="AA47" s="627"/>
      <c r="AB47" s="628"/>
      <c r="AC47" s="628"/>
      <c r="AD47" s="629"/>
      <c r="AE47" s="627"/>
      <c r="AF47" s="628"/>
      <c r="AG47" s="628"/>
      <c r="AH47" s="629"/>
      <c r="AI47" s="593" t="str">
        <f t="shared" si="2"/>
        <v/>
      </c>
      <c r="AJ47" s="594"/>
      <c r="AK47" s="594"/>
      <c r="AL47" s="599"/>
      <c r="AM47" s="593" t="str">
        <f t="shared" si="3"/>
        <v/>
      </c>
      <c r="AN47" s="594"/>
      <c r="AO47" s="594"/>
      <c r="AP47" s="599"/>
      <c r="AQ47" s="612">
        <v>0.11</v>
      </c>
      <c r="AR47" s="612"/>
      <c r="AS47" s="612"/>
      <c r="AT47" s="593"/>
      <c r="AU47" s="596" t="str">
        <f t="shared" si="4"/>
        <v/>
      </c>
      <c r="AV47" s="597"/>
      <c r="AW47" s="597"/>
      <c r="AX47" s="598"/>
      <c r="AY47" s="567" t="str">
        <f t="shared" si="5"/>
        <v/>
      </c>
      <c r="AZ47" s="568"/>
      <c r="BA47" s="568"/>
      <c r="BB47" s="569"/>
    </row>
    <row r="48" spans="1:55" ht="12" customHeight="1">
      <c r="A48" s="942"/>
      <c r="B48" s="943"/>
      <c r="C48" s="943"/>
      <c r="D48" s="944"/>
      <c r="E48" s="624" t="s">
        <v>290</v>
      </c>
      <c r="F48" s="625"/>
      <c r="G48" s="625"/>
      <c r="H48" s="625"/>
      <c r="I48" s="625"/>
      <c r="J48" s="625"/>
      <c r="K48" s="625"/>
      <c r="L48" s="625"/>
      <c r="M48" s="625"/>
      <c r="N48" s="625"/>
      <c r="O48" s="625"/>
      <c r="P48" s="625"/>
      <c r="Q48" s="625"/>
      <c r="R48" s="625"/>
      <c r="S48" s="626"/>
      <c r="T48" s="627"/>
      <c r="U48" s="628"/>
      <c r="V48" s="629"/>
      <c r="W48" s="627"/>
      <c r="X48" s="628"/>
      <c r="Y48" s="628"/>
      <c r="Z48" s="629"/>
      <c r="AA48" s="627"/>
      <c r="AB48" s="628"/>
      <c r="AC48" s="628"/>
      <c r="AD48" s="629"/>
      <c r="AE48" s="627"/>
      <c r="AF48" s="628"/>
      <c r="AG48" s="628"/>
      <c r="AH48" s="629"/>
      <c r="AI48" s="593" t="str">
        <f t="shared" si="2"/>
        <v/>
      </c>
      <c r="AJ48" s="594"/>
      <c r="AK48" s="594"/>
      <c r="AL48" s="599"/>
      <c r="AM48" s="593" t="str">
        <f t="shared" si="3"/>
        <v/>
      </c>
      <c r="AN48" s="594"/>
      <c r="AO48" s="594"/>
      <c r="AP48" s="599"/>
      <c r="AQ48" s="593">
        <v>7.0000000000000007E-2</v>
      </c>
      <c r="AR48" s="594"/>
      <c r="AS48" s="594"/>
      <c r="AT48" s="595"/>
      <c r="AU48" s="596" t="str">
        <f t="shared" si="4"/>
        <v/>
      </c>
      <c r="AV48" s="597"/>
      <c r="AW48" s="597"/>
      <c r="AX48" s="598"/>
      <c r="AY48" s="567" t="str">
        <f t="shared" si="5"/>
        <v/>
      </c>
      <c r="AZ48" s="568"/>
      <c r="BA48" s="568"/>
      <c r="BB48" s="569"/>
    </row>
    <row r="49" spans="1:54" ht="10.5" customHeight="1" thickBot="1">
      <c r="A49" s="945"/>
      <c r="B49" s="946"/>
      <c r="C49" s="946"/>
      <c r="D49" s="947"/>
      <c r="E49" s="890"/>
      <c r="F49" s="891"/>
      <c r="G49" s="891"/>
      <c r="H49" s="891"/>
      <c r="I49" s="891"/>
      <c r="J49" s="891"/>
      <c r="K49" s="891"/>
      <c r="L49" s="891"/>
      <c r="M49" s="891"/>
      <c r="N49" s="891"/>
      <c r="O49" s="891"/>
      <c r="P49" s="891"/>
      <c r="Q49" s="891"/>
      <c r="R49" s="891"/>
      <c r="S49" s="892"/>
      <c r="T49" s="630"/>
      <c r="U49" s="631"/>
      <c r="V49" s="632"/>
      <c r="W49" s="630"/>
      <c r="X49" s="631"/>
      <c r="Y49" s="631"/>
      <c r="Z49" s="632"/>
      <c r="AA49" s="630"/>
      <c r="AB49" s="631"/>
      <c r="AC49" s="631"/>
      <c r="AD49" s="632"/>
      <c r="AE49" s="630"/>
      <c r="AF49" s="631"/>
      <c r="AG49" s="631"/>
      <c r="AH49" s="632"/>
      <c r="AI49" s="593" t="str">
        <f t="shared" si="2"/>
        <v/>
      </c>
      <c r="AJ49" s="594"/>
      <c r="AK49" s="594"/>
      <c r="AL49" s="599"/>
      <c r="AM49" s="593" t="str">
        <f t="shared" si="3"/>
        <v/>
      </c>
      <c r="AN49" s="594"/>
      <c r="AO49" s="594"/>
      <c r="AP49" s="599"/>
      <c r="AQ49" s="992"/>
      <c r="AR49" s="990"/>
      <c r="AS49" s="990"/>
      <c r="AT49" s="993"/>
      <c r="AU49" s="596" t="str">
        <f t="shared" si="4"/>
        <v/>
      </c>
      <c r="AV49" s="597"/>
      <c r="AW49" s="597"/>
      <c r="AX49" s="598"/>
      <c r="AY49" s="989" t="str">
        <f>IF(ISBLANK(T49),"",(((365-AE49-AA49)*W49+(T49-W49)*(365-AE49))/T49))</f>
        <v/>
      </c>
      <c r="AZ49" s="990"/>
      <c r="BA49" s="990"/>
      <c r="BB49" s="991"/>
    </row>
    <row r="50" spans="1:54" ht="10.5" customHeight="1">
      <c r="A50" s="926"/>
      <c r="B50" s="927"/>
      <c r="C50" s="927"/>
      <c r="D50" s="928"/>
      <c r="E50" s="960" t="s">
        <v>44</v>
      </c>
      <c r="F50" s="119"/>
      <c r="G50" s="119"/>
      <c r="H50" s="119"/>
      <c r="I50" s="119"/>
      <c r="J50" s="119"/>
      <c r="K50" s="119"/>
      <c r="L50" s="119"/>
      <c r="M50" s="119"/>
      <c r="N50" s="119"/>
      <c r="O50" s="119"/>
      <c r="P50" s="119"/>
      <c r="Q50" s="119"/>
      <c r="R50" s="119"/>
      <c r="S50" s="157"/>
      <c r="T50" s="994"/>
      <c r="U50" s="994"/>
      <c r="V50" s="994"/>
      <c r="W50" s="954"/>
      <c r="X50" s="955"/>
      <c r="Y50" s="955"/>
      <c r="Z50" s="956"/>
      <c r="AA50" s="1013"/>
      <c r="AB50" s="1014"/>
      <c r="AC50" s="1014"/>
      <c r="AD50" s="1015"/>
      <c r="AE50" s="954"/>
      <c r="AF50" s="955"/>
      <c r="AG50" s="955"/>
      <c r="AH50" s="956"/>
      <c r="AI50" s="1009" t="str">
        <f t="shared" si="2"/>
        <v/>
      </c>
      <c r="AJ50" s="987"/>
      <c r="AK50" s="987"/>
      <c r="AL50" s="1010"/>
      <c r="AM50" s="1009" t="str">
        <f t="shared" si="3"/>
        <v/>
      </c>
      <c r="AN50" s="987"/>
      <c r="AO50" s="987"/>
      <c r="AP50" s="1010"/>
      <c r="AQ50" s="981"/>
      <c r="AR50" s="982"/>
      <c r="AS50" s="982"/>
      <c r="AT50" s="983"/>
      <c r="AU50" s="986" t="str">
        <f>IF(T50="","",T50*AQ50*AA50/365)</f>
        <v/>
      </c>
      <c r="AV50" s="987"/>
      <c r="AW50" s="987"/>
      <c r="AX50" s="988"/>
      <c r="AY50" s="751"/>
      <c r="AZ50" s="752"/>
      <c r="BA50" s="752"/>
      <c r="BB50" s="753"/>
    </row>
    <row r="51" spans="1:54" ht="12" customHeight="1">
      <c r="A51" s="929"/>
      <c r="B51" s="930"/>
      <c r="C51" s="930"/>
      <c r="D51" s="931"/>
      <c r="E51" s="817" t="s">
        <v>45</v>
      </c>
      <c r="F51" s="116"/>
      <c r="G51" s="116"/>
      <c r="H51" s="116"/>
      <c r="I51" s="116"/>
      <c r="J51" s="116"/>
      <c r="K51" s="116"/>
      <c r="L51" s="116"/>
      <c r="M51" s="116"/>
      <c r="N51" s="116"/>
      <c r="O51" s="116"/>
      <c r="P51" s="116"/>
      <c r="Q51" s="116"/>
      <c r="R51" s="116"/>
      <c r="S51" s="117"/>
      <c r="T51" s="654"/>
      <c r="U51" s="654"/>
      <c r="V51" s="654"/>
      <c r="W51" s="957"/>
      <c r="X51" s="958"/>
      <c r="Y51" s="958"/>
      <c r="Z51" s="959"/>
      <c r="AA51" s="857"/>
      <c r="AB51" s="858"/>
      <c r="AC51" s="858"/>
      <c r="AD51" s="859"/>
      <c r="AE51" s="957"/>
      <c r="AF51" s="958"/>
      <c r="AG51" s="958"/>
      <c r="AH51" s="959"/>
      <c r="AI51" s="1011"/>
      <c r="AJ51" s="610"/>
      <c r="AK51" s="610"/>
      <c r="AL51" s="1012"/>
      <c r="AM51" s="1011"/>
      <c r="AN51" s="610"/>
      <c r="AO51" s="610"/>
      <c r="AP51" s="1012"/>
      <c r="AQ51" s="984"/>
      <c r="AR51" s="794"/>
      <c r="AS51" s="794"/>
      <c r="AT51" s="985"/>
      <c r="AU51" s="609"/>
      <c r="AV51" s="610"/>
      <c r="AW51" s="610"/>
      <c r="AX51" s="611"/>
      <c r="AY51" s="793"/>
      <c r="AZ51" s="794"/>
      <c r="BA51" s="794"/>
      <c r="BB51" s="582"/>
    </row>
    <row r="52" spans="1:54" ht="6.75" customHeight="1">
      <c r="A52" s="877" t="s">
        <v>46</v>
      </c>
      <c r="B52" s="877"/>
      <c r="C52" s="877"/>
      <c r="D52" s="877"/>
      <c r="E52" s="877"/>
      <c r="F52" s="877"/>
      <c r="G52" s="877"/>
      <c r="H52" s="877"/>
      <c r="I52" s="877"/>
      <c r="J52" s="877"/>
      <c r="K52" s="877"/>
      <c r="L52" s="877"/>
      <c r="M52" s="877"/>
      <c r="N52" s="877"/>
      <c r="O52" s="877"/>
      <c r="P52" s="877"/>
      <c r="Q52" s="877"/>
      <c r="R52" s="877"/>
      <c r="S52" s="877"/>
      <c r="T52" s="877"/>
      <c r="U52" s="877"/>
      <c r="V52" s="877"/>
      <c r="W52" s="877"/>
      <c r="X52" s="877"/>
      <c r="Y52" s="877"/>
      <c r="Z52" s="877"/>
      <c r="AA52" s="877"/>
      <c r="AB52" s="877"/>
      <c r="AC52" s="877"/>
      <c r="AD52" s="877"/>
      <c r="AE52" s="877"/>
      <c r="AF52" s="877"/>
      <c r="AG52" s="877"/>
      <c r="AH52" s="877"/>
      <c r="AI52" s="877"/>
      <c r="AJ52" s="877"/>
      <c r="AK52" s="877"/>
      <c r="AL52" s="877"/>
      <c r="AM52" s="877"/>
      <c r="AN52" s="877"/>
      <c r="AO52" s="877"/>
      <c r="AP52" s="877"/>
      <c r="AQ52" s="877"/>
      <c r="AR52" s="877"/>
      <c r="AS52" s="877"/>
      <c r="AT52" s="878"/>
      <c r="AU52" s="871" t="str">
        <f>IF(SUM(AU7:AX51)=0,"",SUM(AU7:AX51))</f>
        <v/>
      </c>
      <c r="AV52" s="872"/>
      <c r="AW52" s="872"/>
      <c r="AX52" s="873"/>
      <c r="AY52" s="19"/>
      <c r="AZ52" s="19"/>
      <c r="BA52" s="19"/>
      <c r="BB52" s="19"/>
    </row>
    <row r="53" spans="1:54" ht="13.5" customHeight="1" thickBot="1">
      <c r="A53" s="879"/>
      <c r="B53" s="879"/>
      <c r="C53" s="879"/>
      <c r="D53" s="879"/>
      <c r="E53" s="879"/>
      <c r="F53" s="879"/>
      <c r="G53" s="879"/>
      <c r="H53" s="879"/>
      <c r="I53" s="879"/>
      <c r="J53" s="879"/>
      <c r="K53" s="879"/>
      <c r="L53" s="879"/>
      <c r="M53" s="879"/>
      <c r="N53" s="879"/>
      <c r="O53" s="879"/>
      <c r="P53" s="879"/>
      <c r="Q53" s="879"/>
      <c r="R53" s="879"/>
      <c r="S53" s="879"/>
      <c r="T53" s="879"/>
      <c r="U53" s="879"/>
      <c r="V53" s="879"/>
      <c r="W53" s="879"/>
      <c r="X53" s="879"/>
      <c r="Y53" s="879"/>
      <c r="Z53" s="879"/>
      <c r="AA53" s="879"/>
      <c r="AB53" s="879"/>
      <c r="AC53" s="879"/>
      <c r="AD53" s="879"/>
      <c r="AE53" s="879"/>
      <c r="AF53" s="879"/>
      <c r="AG53" s="879"/>
      <c r="AH53" s="879"/>
      <c r="AI53" s="879"/>
      <c r="AJ53" s="879"/>
      <c r="AK53" s="879"/>
      <c r="AL53" s="879"/>
      <c r="AM53" s="879"/>
      <c r="AN53" s="879"/>
      <c r="AO53" s="879"/>
      <c r="AP53" s="879"/>
      <c r="AQ53" s="879"/>
      <c r="AR53" s="879"/>
      <c r="AS53" s="879"/>
      <c r="AT53" s="880"/>
      <c r="AU53" s="874"/>
      <c r="AV53" s="875"/>
      <c r="AW53" s="875"/>
      <c r="AX53" s="876"/>
      <c r="AY53" s="19"/>
      <c r="AZ53" s="19"/>
      <c r="BA53" s="19"/>
      <c r="BB53" s="19"/>
    </row>
    <row r="54" spans="1:54" ht="3.75" customHeight="1">
      <c r="A54" s="1000"/>
      <c r="B54" s="1000"/>
      <c r="C54" s="1000"/>
      <c r="D54" s="1000"/>
      <c r="E54" s="1000"/>
      <c r="F54" s="1000"/>
      <c r="G54" s="1000"/>
      <c r="H54" s="1000"/>
      <c r="I54" s="1000"/>
      <c r="J54" s="1000"/>
      <c r="K54" s="1000"/>
      <c r="L54" s="1000"/>
      <c r="M54" s="1000"/>
      <c r="N54" s="1000"/>
      <c r="O54" s="1000"/>
      <c r="P54" s="1000"/>
      <c r="Q54" s="1000"/>
      <c r="R54" s="1000"/>
      <c r="S54" s="1000"/>
      <c r="T54" s="1000"/>
      <c r="U54" s="1000"/>
      <c r="V54" s="1000"/>
      <c r="W54" s="1000"/>
      <c r="X54" s="1000"/>
      <c r="Y54" s="1000"/>
      <c r="Z54" s="1000"/>
      <c r="AA54" s="1000"/>
      <c r="AB54" s="1000"/>
      <c r="AC54" s="1000"/>
      <c r="AD54" s="1000"/>
      <c r="AE54" s="1000"/>
      <c r="AF54" s="1000"/>
      <c r="AG54" s="1000"/>
      <c r="AH54" s="1000"/>
      <c r="AI54" s="1000"/>
      <c r="AJ54" s="1000"/>
      <c r="AK54" s="1000"/>
      <c r="AL54" s="1000"/>
      <c r="AM54" s="1000"/>
      <c r="AN54" s="1000"/>
      <c r="AO54" s="1000"/>
      <c r="AP54" s="1000"/>
      <c r="AQ54" s="1000"/>
      <c r="AR54" s="1000"/>
      <c r="AS54" s="1000"/>
      <c r="AT54" s="1000"/>
      <c r="AU54" s="1000"/>
      <c r="AV54" s="1000"/>
      <c r="AW54" s="1000"/>
      <c r="AX54" s="1000"/>
      <c r="AY54" s="1000"/>
      <c r="AZ54" s="1000"/>
      <c r="BA54" s="1000"/>
      <c r="BB54" s="1000"/>
    </row>
    <row r="55" spans="1:54" ht="12.75" customHeight="1">
      <c r="A55" s="1002" t="s">
        <v>242</v>
      </c>
      <c r="B55" s="1002"/>
      <c r="C55" s="1002"/>
      <c r="D55" s="1002"/>
      <c r="E55" s="1002"/>
      <c r="F55" s="1002"/>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002"/>
      <c r="AI55" s="1002"/>
      <c r="AJ55" s="1002"/>
      <c r="AK55" s="1002"/>
      <c r="AL55" s="1002"/>
      <c r="AM55" s="1002"/>
      <c r="AN55" s="1002"/>
      <c r="AO55" s="1002"/>
    </row>
    <row r="56" spans="1:54" ht="3.75" customHeight="1" thickBot="1">
      <c r="A56" s="74"/>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41"/>
      <c r="AQ56" s="41"/>
      <c r="AR56" s="41"/>
      <c r="AS56" s="41"/>
      <c r="AT56" s="41"/>
      <c r="AU56" s="41"/>
      <c r="AV56" s="41"/>
      <c r="AW56" s="41"/>
      <c r="AX56" s="41"/>
      <c r="AY56" s="70"/>
    </row>
    <row r="57" spans="1:54" ht="18" customHeight="1">
      <c r="A57" s="71"/>
      <c r="D57" s="1001" t="s">
        <v>243</v>
      </c>
      <c r="E57" s="1001"/>
      <c r="F57" s="1001"/>
      <c r="G57" s="1001"/>
      <c r="H57" s="1001"/>
      <c r="I57" s="1001"/>
      <c r="J57" s="1001"/>
      <c r="K57" s="1001"/>
      <c r="L57" s="1001"/>
      <c r="M57" s="1001"/>
      <c r="N57" s="1001"/>
      <c r="O57" s="1001"/>
      <c r="P57" s="1001"/>
      <c r="Q57" s="1001"/>
      <c r="R57" s="1001"/>
      <c r="S57" s="1001"/>
      <c r="T57" s="1001"/>
      <c r="U57" s="1001"/>
      <c r="V57" s="1001"/>
      <c r="W57" s="1001"/>
      <c r="X57" s="1001"/>
      <c r="Y57" s="1001"/>
      <c r="AB57" s="997" t="str">
        <f>IF(AU52&gt;0,AU52,"")</f>
        <v/>
      </c>
      <c r="AC57" s="998"/>
      <c r="AD57" s="998"/>
      <c r="AE57" s="998"/>
      <c r="AF57" s="998"/>
      <c r="AG57" s="998"/>
      <c r="AH57" s="998"/>
      <c r="AI57" s="998"/>
      <c r="AJ57" s="998"/>
      <c r="AK57" s="998"/>
      <c r="AL57" s="998"/>
      <c r="AM57" s="999"/>
      <c r="AP57" s="1003" t="str">
        <f>IF(AB57="","",AB57/AB59)</f>
        <v/>
      </c>
      <c r="AQ57" s="1004"/>
      <c r="AR57" s="1004"/>
      <c r="AS57" s="1004"/>
      <c r="AT57" s="1004"/>
      <c r="AU57" s="1004"/>
      <c r="AV57" s="1004"/>
      <c r="AW57" s="1004"/>
      <c r="AX57" s="1005"/>
      <c r="AY57" s="51"/>
    </row>
    <row r="58" spans="1:54" ht="15.75" customHeight="1">
      <c r="A58" s="71"/>
      <c r="D58" s="72" t="s">
        <v>245</v>
      </c>
      <c r="E58" s="72"/>
      <c r="F58" s="72"/>
      <c r="G58" s="72"/>
      <c r="H58" s="72"/>
      <c r="I58" s="72"/>
      <c r="J58" s="72"/>
      <c r="K58" s="72"/>
      <c r="L58" s="72"/>
      <c r="M58" s="72"/>
      <c r="N58" s="72"/>
      <c r="O58" s="72"/>
      <c r="P58" s="72"/>
      <c r="Q58" s="72"/>
      <c r="R58" s="72"/>
      <c r="S58" s="72"/>
      <c r="T58" s="72"/>
      <c r="U58" s="72"/>
      <c r="V58" s="72"/>
      <c r="W58" s="72"/>
      <c r="X58" s="72"/>
      <c r="Y58" s="72"/>
      <c r="Z58" s="996" t="s">
        <v>34</v>
      </c>
      <c r="AA58" s="996"/>
      <c r="AB58" s="72" t="s">
        <v>246</v>
      </c>
      <c r="AC58" s="72"/>
      <c r="AD58" s="72"/>
      <c r="AE58" s="72"/>
      <c r="AF58" s="72"/>
      <c r="AG58" s="72"/>
      <c r="AH58" s="72"/>
      <c r="AI58" s="72"/>
      <c r="AJ58" s="72"/>
      <c r="AK58" s="72"/>
      <c r="AL58" s="72"/>
      <c r="AM58" s="72"/>
      <c r="AN58" s="996" t="s">
        <v>34</v>
      </c>
      <c r="AO58" s="996"/>
      <c r="AP58" s="1006"/>
      <c r="AQ58" s="1007"/>
      <c r="AR58" s="1007"/>
      <c r="AS58" s="1007"/>
      <c r="AT58" s="1007"/>
      <c r="AU58" s="1007"/>
      <c r="AV58" s="1007"/>
      <c r="AW58" s="1007"/>
      <c r="AX58" s="1008"/>
      <c r="AY58" s="51"/>
    </row>
    <row r="59" spans="1:54" ht="16.5" customHeight="1" thickBot="1">
      <c r="A59" s="71"/>
      <c r="D59" s="995" t="s">
        <v>244</v>
      </c>
      <c r="E59" s="995"/>
      <c r="F59" s="995"/>
      <c r="G59" s="995"/>
      <c r="H59" s="995"/>
      <c r="I59" s="995"/>
      <c r="J59" s="995"/>
      <c r="K59" s="995"/>
      <c r="L59" s="995"/>
      <c r="M59" s="995"/>
      <c r="N59" s="995"/>
      <c r="O59" s="995"/>
      <c r="P59" s="995"/>
      <c r="Q59" s="995"/>
      <c r="R59" s="995"/>
      <c r="S59" s="995"/>
      <c r="T59" s="995"/>
      <c r="U59" s="995"/>
      <c r="V59" s="995"/>
      <c r="W59" s="995"/>
      <c r="X59" s="995"/>
      <c r="Y59" s="995"/>
      <c r="AB59" s="997" t="str">
        <f>IF(dünger&gt;0,dünger,"")</f>
        <v/>
      </c>
      <c r="AC59" s="998"/>
      <c r="AD59" s="998"/>
      <c r="AE59" s="998"/>
      <c r="AF59" s="998"/>
      <c r="AG59" s="998"/>
      <c r="AH59" s="998"/>
      <c r="AI59" s="998"/>
      <c r="AJ59" s="998"/>
      <c r="AK59" s="998"/>
      <c r="AL59" s="998"/>
      <c r="AM59" s="999"/>
      <c r="AP59" s="975" t="s">
        <v>247</v>
      </c>
      <c r="AQ59" s="976"/>
      <c r="AR59" s="976"/>
      <c r="AS59" s="976"/>
      <c r="AT59" s="976"/>
      <c r="AU59" s="976"/>
      <c r="AV59" s="976"/>
      <c r="AW59" s="976"/>
      <c r="AX59" s="977"/>
      <c r="AY59" s="51"/>
    </row>
    <row r="60" spans="1:54" ht="6" customHeight="1">
      <c r="A60" s="1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15"/>
    </row>
  </sheetData>
  <sheetProtection password="C6C6" sheet="1" formatCells="0" formatColumns="0" formatRows="0" insertColumns="0" insertRows="0" insertHyperlinks="0" deleteColumns="0" deleteRows="0" sort="0" autoFilter="0" pivotTables="0"/>
  <protectedRanges>
    <protectedRange password="C6C6" sqref="AM7:AP17 AY7:BB17 AY49:BB51 T31:AH33 E49 AQ49:AT51 T19:AH25 T27:AH29 T35:AH38 T40:AH51" name="rindvieh" securityDescriptor="O:WDG:WDD:(A;;CC;;;WD)"/>
  </protectedRanges>
  <customSheetViews>
    <customSheetView guid="{F850045C-E47C-45C0-9CD9-C77E50B1CEE3}" scale="118" showPageBreaks="1" printArea="1" hiddenRows="1" view="pageLayout">
      <selection activeCell="Z7" sqref="Z7:AH7"/>
      <pageMargins left="0.78740157480314965" right="0.47244094488188981" top="0.59055118110236227" bottom="0.43307086614173229"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view="pageLayout">
      <selection activeCell="AE7" sqref="AE7:AH7"/>
      <pageMargins left="0.78740157480314965" right="0.47244094488188981" top="0.59055118110236227" bottom="0.43307086614173229"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45" showPageBreaks="1" hiddenRows="1" showRuler="0" topLeftCell="A25">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430">
    <mergeCell ref="AE38:AH38"/>
    <mergeCell ref="AE44:AH44"/>
    <mergeCell ref="T38:V38"/>
    <mergeCell ref="W43:Z43"/>
    <mergeCell ref="W41:Z41"/>
    <mergeCell ref="D59:Y59"/>
    <mergeCell ref="Z58:AA58"/>
    <mergeCell ref="AN58:AO58"/>
    <mergeCell ref="AB57:AM57"/>
    <mergeCell ref="A54:BB54"/>
    <mergeCell ref="D57:Y57"/>
    <mergeCell ref="A55:AO55"/>
    <mergeCell ref="AP57:AX58"/>
    <mergeCell ref="AM50:AP51"/>
    <mergeCell ref="W50:Z51"/>
    <mergeCell ref="AA50:AD51"/>
    <mergeCell ref="AI50:AL51"/>
    <mergeCell ref="AB59:AM59"/>
    <mergeCell ref="AY42:BB42"/>
    <mergeCell ref="AU44:AX44"/>
    <mergeCell ref="AY44:BB44"/>
    <mergeCell ref="AI43:AL43"/>
    <mergeCell ref="AM43:AP43"/>
    <mergeCell ref="AQ43:AT43"/>
    <mergeCell ref="AU43:AX43"/>
    <mergeCell ref="AY43:BB43"/>
    <mergeCell ref="AM42:AP42"/>
    <mergeCell ref="AA46:AD46"/>
    <mergeCell ref="AP59:AX59"/>
    <mergeCell ref="AE49:AH49"/>
    <mergeCell ref="AI49:AL49"/>
    <mergeCell ref="AM49:AP49"/>
    <mergeCell ref="A15:D15"/>
    <mergeCell ref="AY50:BB51"/>
    <mergeCell ref="AQ50:AT51"/>
    <mergeCell ref="AU50:AX51"/>
    <mergeCell ref="AU49:AX49"/>
    <mergeCell ref="AY49:BB49"/>
    <mergeCell ref="AQ49:AT49"/>
    <mergeCell ref="AI44:AL44"/>
    <mergeCell ref="AM44:AP44"/>
    <mergeCell ref="AQ44:AT44"/>
    <mergeCell ref="AI40:AL40"/>
    <mergeCell ref="E51:S51"/>
    <mergeCell ref="T50:V51"/>
    <mergeCell ref="AE32:AH32"/>
    <mergeCell ref="W37:Z37"/>
    <mergeCell ref="W26:Z26"/>
    <mergeCell ref="A39:D39"/>
    <mergeCell ref="E33:S33"/>
    <mergeCell ref="A38:D38"/>
    <mergeCell ref="T39:V39"/>
    <mergeCell ref="E39:S39"/>
    <mergeCell ref="A35:D36"/>
    <mergeCell ref="E38:S38"/>
    <mergeCell ref="A37:D37"/>
    <mergeCell ref="E26:S26"/>
    <mergeCell ref="E37:S37"/>
    <mergeCell ref="E36:S36"/>
    <mergeCell ref="E28:S28"/>
    <mergeCell ref="A26:D26"/>
    <mergeCell ref="AE50:AH51"/>
    <mergeCell ref="E50:S50"/>
    <mergeCell ref="AI29:AL29"/>
    <mergeCell ref="T29:V29"/>
    <mergeCell ref="W29:Z29"/>
    <mergeCell ref="AI35:AL36"/>
    <mergeCell ref="T32:V32"/>
    <mergeCell ref="AI34:AL34"/>
    <mergeCell ref="AI30:AL30"/>
    <mergeCell ref="E29:S29"/>
    <mergeCell ref="T44:V44"/>
    <mergeCell ref="T40:V40"/>
    <mergeCell ref="T41:V41"/>
    <mergeCell ref="W38:Z38"/>
    <mergeCell ref="AA44:AD44"/>
    <mergeCell ref="W45:Z45"/>
    <mergeCell ref="AA41:AD41"/>
    <mergeCell ref="AA39:AD39"/>
    <mergeCell ref="AA40:AD40"/>
    <mergeCell ref="W40:Z40"/>
    <mergeCell ref="AA29:AD29"/>
    <mergeCell ref="AI38:AL38"/>
    <mergeCell ref="AA45:AD45"/>
    <mergeCell ref="AE45:AH45"/>
    <mergeCell ref="A41:D41"/>
    <mergeCell ref="E41:S41"/>
    <mergeCell ref="A50:D51"/>
    <mergeCell ref="A43:D43"/>
    <mergeCell ref="E42:S42"/>
    <mergeCell ref="A42:D42"/>
    <mergeCell ref="A44:D44"/>
    <mergeCell ref="E44:S44"/>
    <mergeCell ref="A40:D40"/>
    <mergeCell ref="E40:S40"/>
    <mergeCell ref="A45:D49"/>
    <mergeCell ref="E45:S45"/>
    <mergeCell ref="E46:S46"/>
    <mergeCell ref="AY28:BB28"/>
    <mergeCell ref="AY29:BB29"/>
    <mergeCell ref="A29:D29"/>
    <mergeCell ref="T33:V33"/>
    <mergeCell ref="A34:D34"/>
    <mergeCell ref="E34:S34"/>
    <mergeCell ref="T34:V34"/>
    <mergeCell ref="AQ38:AT38"/>
    <mergeCell ref="AI32:AL32"/>
    <mergeCell ref="A32:D32"/>
    <mergeCell ref="A30:D30"/>
    <mergeCell ref="T28:V28"/>
    <mergeCell ref="E30:S30"/>
    <mergeCell ref="T31:V31"/>
    <mergeCell ref="E32:S32"/>
    <mergeCell ref="E31:S31"/>
    <mergeCell ref="A33:D33"/>
    <mergeCell ref="AQ32:AT32"/>
    <mergeCell ref="AM34:AP34"/>
    <mergeCell ref="AQ29:AT29"/>
    <mergeCell ref="AQ33:AT33"/>
    <mergeCell ref="A31:D31"/>
    <mergeCell ref="A28:D28"/>
    <mergeCell ref="AA38:AD38"/>
    <mergeCell ref="AU52:AX53"/>
    <mergeCell ref="W35:Z36"/>
    <mergeCell ref="A52:AT53"/>
    <mergeCell ref="E35:S35"/>
    <mergeCell ref="T37:V37"/>
    <mergeCell ref="T47:V47"/>
    <mergeCell ref="T46:V46"/>
    <mergeCell ref="AI41:AL41"/>
    <mergeCell ref="AE41:AH41"/>
    <mergeCell ref="T45:V45"/>
    <mergeCell ref="AE39:AH39"/>
    <mergeCell ref="AI42:AL42"/>
    <mergeCell ref="W39:Z39"/>
    <mergeCell ref="AE40:AH40"/>
    <mergeCell ref="AE43:AH43"/>
    <mergeCell ref="W44:Z44"/>
    <mergeCell ref="T43:V43"/>
    <mergeCell ref="AM40:AP40"/>
    <mergeCell ref="AI39:AL39"/>
    <mergeCell ref="AE37:AH37"/>
    <mergeCell ref="T35:V36"/>
    <mergeCell ref="AM38:AP38"/>
    <mergeCell ref="E49:S49"/>
    <mergeCell ref="E43:S43"/>
    <mergeCell ref="AY47:BB47"/>
    <mergeCell ref="AQ47:AT47"/>
    <mergeCell ref="AU37:AX37"/>
    <mergeCell ref="AY40:BB40"/>
    <mergeCell ref="AY41:BB41"/>
    <mergeCell ref="AQ30:AT30"/>
    <mergeCell ref="AU47:AX47"/>
    <mergeCell ref="AY35:BB36"/>
    <mergeCell ref="AA37:AD37"/>
    <mergeCell ref="AI37:AL37"/>
    <mergeCell ref="AM37:AP37"/>
    <mergeCell ref="AA35:AD36"/>
    <mergeCell ref="AQ35:AT36"/>
    <mergeCell ref="AE35:AH36"/>
    <mergeCell ref="AM35:AP36"/>
    <mergeCell ref="AQ37:AT37"/>
    <mergeCell ref="AY37:BB37"/>
    <mergeCell ref="AM41:AP41"/>
    <mergeCell ref="AU42:AX42"/>
    <mergeCell ref="AQ42:AT42"/>
    <mergeCell ref="AE33:AH33"/>
    <mergeCell ref="AA34:AD34"/>
    <mergeCell ref="AY39:BB39"/>
    <mergeCell ref="AA43:AD43"/>
    <mergeCell ref="AY31:BB31"/>
    <mergeCell ref="AU31:AX31"/>
    <mergeCell ref="W31:Z31"/>
    <mergeCell ref="AA31:AD31"/>
    <mergeCell ref="AA30:AD30"/>
    <mergeCell ref="AE31:AH31"/>
    <mergeCell ref="AM31:AP31"/>
    <mergeCell ref="AY34:BB34"/>
    <mergeCell ref="AE34:AH34"/>
    <mergeCell ref="W33:Z33"/>
    <mergeCell ref="AY33:BB33"/>
    <mergeCell ref="AU33:AX33"/>
    <mergeCell ref="AY30:BB30"/>
    <mergeCell ref="AI31:AL31"/>
    <mergeCell ref="AQ31:AT31"/>
    <mergeCell ref="AY32:BB32"/>
    <mergeCell ref="AU30:AX30"/>
    <mergeCell ref="W34:Z34"/>
    <mergeCell ref="W32:Z32"/>
    <mergeCell ref="AM33:AP33"/>
    <mergeCell ref="AM32:AP32"/>
    <mergeCell ref="AA33:AD33"/>
    <mergeCell ref="AI33:AL33"/>
    <mergeCell ref="AM30:AP30"/>
    <mergeCell ref="AA32:AD32"/>
    <mergeCell ref="W30:Z30"/>
    <mergeCell ref="A19:D20"/>
    <mergeCell ref="A27:D27"/>
    <mergeCell ref="AE30:AH30"/>
    <mergeCell ref="E27:S27"/>
    <mergeCell ref="W27:Z27"/>
    <mergeCell ref="T27:V27"/>
    <mergeCell ref="T30:V30"/>
    <mergeCell ref="AA28:AD28"/>
    <mergeCell ref="AE29:AH29"/>
    <mergeCell ref="W28:Z28"/>
    <mergeCell ref="AE28:AH28"/>
    <mergeCell ref="T26:V26"/>
    <mergeCell ref="E25:S25"/>
    <mergeCell ref="A25:D25"/>
    <mergeCell ref="E24:S24"/>
    <mergeCell ref="A24:D24"/>
    <mergeCell ref="A22:D22"/>
    <mergeCell ref="E22:S22"/>
    <mergeCell ref="AA26:AD26"/>
    <mergeCell ref="AA27:AD27"/>
    <mergeCell ref="A21:D21"/>
    <mergeCell ref="A23:D23"/>
    <mergeCell ref="AY26:BB26"/>
    <mergeCell ref="AU26:AX26"/>
    <mergeCell ref="AY6:BB6"/>
    <mergeCell ref="AU7:AX7"/>
    <mergeCell ref="AY19:BB20"/>
    <mergeCell ref="AY24:BB24"/>
    <mergeCell ref="AY12:BB12"/>
    <mergeCell ref="AY27:BB27"/>
    <mergeCell ref="AU27:AX27"/>
    <mergeCell ref="AU10:AX10"/>
    <mergeCell ref="AY10:BB10"/>
    <mergeCell ref="AU6:AX6"/>
    <mergeCell ref="AY8:BB9"/>
    <mergeCell ref="AY11:BB11"/>
    <mergeCell ref="AY7:BB7"/>
    <mergeCell ref="AU12:AX12"/>
    <mergeCell ref="AY16:BB16"/>
    <mergeCell ref="AU8:AX9"/>
    <mergeCell ref="AY14:BB14"/>
    <mergeCell ref="AU15:AX15"/>
    <mergeCell ref="AU11:AX11"/>
    <mergeCell ref="AU13:AX13"/>
    <mergeCell ref="AY17:BB17"/>
    <mergeCell ref="AY13:BB13"/>
    <mergeCell ref="A1:BB1"/>
    <mergeCell ref="A2:BB2"/>
    <mergeCell ref="AE19:AH20"/>
    <mergeCell ref="AM19:AP20"/>
    <mergeCell ref="AQ19:AT20"/>
    <mergeCell ref="AU16:AX16"/>
    <mergeCell ref="AY3:BB5"/>
    <mergeCell ref="AY18:BB18"/>
    <mergeCell ref="AU18:AX18"/>
    <mergeCell ref="AQ11:AT11"/>
    <mergeCell ref="AQ10:AT10"/>
    <mergeCell ref="AQ6:AT6"/>
    <mergeCell ref="AQ7:AT7"/>
    <mergeCell ref="AQ8:AT9"/>
    <mergeCell ref="AM7:AP7"/>
    <mergeCell ref="A12:D12"/>
    <mergeCell ref="E12:S12"/>
    <mergeCell ref="A18:D18"/>
    <mergeCell ref="AQ12:AT12"/>
    <mergeCell ref="E11:S11"/>
    <mergeCell ref="AE11:AH11"/>
    <mergeCell ref="AM10:AP10"/>
    <mergeCell ref="A14:D14"/>
    <mergeCell ref="AM8:AP9"/>
    <mergeCell ref="AY25:BB25"/>
    <mergeCell ref="AQ22:AT22"/>
    <mergeCell ref="AQ24:AT24"/>
    <mergeCell ref="AM16:AP16"/>
    <mergeCell ref="AU25:AX25"/>
    <mergeCell ref="AU14:AX14"/>
    <mergeCell ref="AU19:AX20"/>
    <mergeCell ref="AQ23:AT23"/>
    <mergeCell ref="AU23:AX23"/>
    <mergeCell ref="AM24:AP24"/>
    <mergeCell ref="AQ18:AT18"/>
    <mergeCell ref="AQ16:AT16"/>
    <mergeCell ref="AU17:AX17"/>
    <mergeCell ref="AY15:BB15"/>
    <mergeCell ref="E6:S6"/>
    <mergeCell ref="AM11:AP11"/>
    <mergeCell ref="E14:S14"/>
    <mergeCell ref="AQ14:AT14"/>
    <mergeCell ref="AQ15:AT15"/>
    <mergeCell ref="E13:S13"/>
    <mergeCell ref="AE14:AH14"/>
    <mergeCell ref="AI7:AL25"/>
    <mergeCell ref="E16:S16"/>
    <mergeCell ref="E17:S17"/>
    <mergeCell ref="AE13:AH13"/>
    <mergeCell ref="AE17:AH17"/>
    <mergeCell ref="AE16:AH16"/>
    <mergeCell ref="AQ17:AT17"/>
    <mergeCell ref="AM15:AP15"/>
    <mergeCell ref="E10:S10"/>
    <mergeCell ref="AE25:AH25"/>
    <mergeCell ref="AM25:AP25"/>
    <mergeCell ref="T7:AD25"/>
    <mergeCell ref="AE8:AH9"/>
    <mergeCell ref="AE7:AH7"/>
    <mergeCell ref="AQ13:AT13"/>
    <mergeCell ref="AE15:AH15"/>
    <mergeCell ref="E19:S20"/>
    <mergeCell ref="E18:S18"/>
    <mergeCell ref="AM18:AP18"/>
    <mergeCell ref="AE18:AH18"/>
    <mergeCell ref="AM17:AP17"/>
    <mergeCell ref="A16:D16"/>
    <mergeCell ref="A17:D17"/>
    <mergeCell ref="E7:S7"/>
    <mergeCell ref="AE12:AH12"/>
    <mergeCell ref="AE10:AH10"/>
    <mergeCell ref="A7:D11"/>
    <mergeCell ref="E9:S9"/>
    <mergeCell ref="E8:S8"/>
    <mergeCell ref="AM12:AP12"/>
    <mergeCell ref="E15:S15"/>
    <mergeCell ref="A13:D13"/>
    <mergeCell ref="AM13:AP13"/>
    <mergeCell ref="AM14:AP14"/>
    <mergeCell ref="A6:D6"/>
    <mergeCell ref="T5:V5"/>
    <mergeCell ref="E4:S5"/>
    <mergeCell ref="A4:D5"/>
    <mergeCell ref="W4:Z4"/>
    <mergeCell ref="AE4:AH4"/>
    <mergeCell ref="AA3:AD3"/>
    <mergeCell ref="AI3:AL3"/>
    <mergeCell ref="AI5:AL5"/>
    <mergeCell ref="AA4:AD4"/>
    <mergeCell ref="T4:V4"/>
    <mergeCell ref="AI4:AL4"/>
    <mergeCell ref="T6:V6"/>
    <mergeCell ref="AA6:AD6"/>
    <mergeCell ref="W6:Z6"/>
    <mergeCell ref="AA5:AD5"/>
    <mergeCell ref="AI6:AL6"/>
    <mergeCell ref="AE6:AH6"/>
    <mergeCell ref="W5:Z5"/>
    <mergeCell ref="AE5:AH5"/>
    <mergeCell ref="A3:S3"/>
    <mergeCell ref="W3:Z3"/>
    <mergeCell ref="T3:V3"/>
    <mergeCell ref="AE3:AH3"/>
    <mergeCell ref="AU4:AX4"/>
    <mergeCell ref="AU5:AX5"/>
    <mergeCell ref="AQ4:AT4"/>
    <mergeCell ref="AQ5:AT5"/>
    <mergeCell ref="AM3:AP3"/>
    <mergeCell ref="AU29:AX29"/>
    <mergeCell ref="AU34:AX34"/>
    <mergeCell ref="AQ34:AT34"/>
    <mergeCell ref="AU32:AX32"/>
    <mergeCell ref="AQ3:AT3"/>
    <mergeCell ref="AU3:AX3"/>
    <mergeCell ref="AM6:AP6"/>
    <mergeCell ref="AM4:AP4"/>
    <mergeCell ref="AM5:AP5"/>
    <mergeCell ref="AM27:AP27"/>
    <mergeCell ref="AQ27:AT27"/>
    <mergeCell ref="AQ25:AT25"/>
    <mergeCell ref="AI28:AL28"/>
    <mergeCell ref="AM26:AP26"/>
    <mergeCell ref="AM28:AP28"/>
    <mergeCell ref="AE26:AH26"/>
    <mergeCell ref="AI26:AL26"/>
    <mergeCell ref="AQ26:AT26"/>
    <mergeCell ref="AE21:AH21"/>
    <mergeCell ref="AM21:AP21"/>
    <mergeCell ref="AM29:AP29"/>
    <mergeCell ref="AI27:AL27"/>
    <mergeCell ref="AE27:AH27"/>
    <mergeCell ref="AA49:AD49"/>
    <mergeCell ref="W49:Z49"/>
    <mergeCell ref="AE24:AH24"/>
    <mergeCell ref="E23:S23"/>
    <mergeCell ref="AE22:AH22"/>
    <mergeCell ref="AM22:AP22"/>
    <mergeCell ref="AU24:AX24"/>
    <mergeCell ref="AU22:AX22"/>
    <mergeCell ref="AI46:AL46"/>
    <mergeCell ref="AM46:AP46"/>
    <mergeCell ref="W47:Z47"/>
    <mergeCell ref="T49:V49"/>
    <mergeCell ref="AQ46:AT46"/>
    <mergeCell ref="AU46:AX46"/>
    <mergeCell ref="E47:S47"/>
    <mergeCell ref="AA47:AD47"/>
    <mergeCell ref="AI47:AL47"/>
    <mergeCell ref="AM47:AP47"/>
    <mergeCell ref="AE47:AH47"/>
    <mergeCell ref="W46:Z46"/>
    <mergeCell ref="AE46:AH46"/>
    <mergeCell ref="AA48:AD48"/>
    <mergeCell ref="AU39:AX39"/>
    <mergeCell ref="AQ41:AT41"/>
    <mergeCell ref="AY48:BB48"/>
    <mergeCell ref="E48:S48"/>
    <mergeCell ref="AI48:AL48"/>
    <mergeCell ref="AM48:AP48"/>
    <mergeCell ref="AQ48:AT48"/>
    <mergeCell ref="AU48:AX48"/>
    <mergeCell ref="AE48:AH48"/>
    <mergeCell ref="T48:V48"/>
    <mergeCell ref="W48:Z48"/>
    <mergeCell ref="AY46:BB46"/>
    <mergeCell ref="AY38:BB38"/>
    <mergeCell ref="AM39:AP39"/>
    <mergeCell ref="AQ39:AT39"/>
    <mergeCell ref="AY45:BB45"/>
    <mergeCell ref="AY21:BB21"/>
    <mergeCell ref="AY23:BB23"/>
    <mergeCell ref="AY22:BB22"/>
    <mergeCell ref="E21:S21"/>
    <mergeCell ref="AE23:AH23"/>
    <mergeCell ref="AM23:AP23"/>
    <mergeCell ref="AQ21:AT21"/>
    <mergeCell ref="AU21:AX21"/>
    <mergeCell ref="AI45:AL45"/>
    <mergeCell ref="AM45:AP45"/>
    <mergeCell ref="AQ45:AT45"/>
    <mergeCell ref="AU45:AX45"/>
    <mergeCell ref="AU41:AX41"/>
    <mergeCell ref="AU35:AX36"/>
    <mergeCell ref="AQ28:AT28"/>
    <mergeCell ref="AU28:AX28"/>
    <mergeCell ref="AQ40:AT40"/>
    <mergeCell ref="AU38:AX38"/>
    <mergeCell ref="AU40:AX40"/>
  </mergeCells>
  <phoneticPr fontId="29" type="noConversion"/>
  <pageMargins left="0.78740157480314965" right="0.47244094488188981" top="0.59055118110236227" bottom="0.43307086614173229"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5165" r:id="rId7" name="Check Box 45">
              <controlPr defaultSize="0" autoFill="0" autoLine="0" autoPict="0">
                <anchor moveWithCells="1">
                  <from>
                    <xdr:col>8</xdr:col>
                    <xdr:colOff>38100</xdr:colOff>
                    <xdr:row>34</xdr:row>
                    <xdr:rowOff>104775</xdr:rowOff>
                  </from>
                  <to>
                    <xdr:col>10</xdr:col>
                    <xdr:colOff>114300</xdr:colOff>
                    <xdr:row>36</xdr:row>
                    <xdr:rowOff>28575</xdr:rowOff>
                  </to>
                </anchor>
              </controlPr>
            </control>
          </mc:Choice>
        </mc:AlternateContent>
        <mc:AlternateContent xmlns:mc="http://schemas.openxmlformats.org/markup-compatibility/2006">
          <mc:Choice Requires="x14">
            <control shapeId="5166" r:id="rId8" name="Check Box 46">
              <controlPr defaultSize="0" autoFill="0" autoLine="0" autoPict="0">
                <anchor moveWithCells="1">
                  <from>
                    <xdr:col>17</xdr:col>
                    <xdr:colOff>9525</xdr:colOff>
                    <xdr:row>34</xdr:row>
                    <xdr:rowOff>95250</xdr:rowOff>
                  </from>
                  <to>
                    <xdr:col>19</xdr:col>
                    <xdr:colOff>85725</xdr:colOff>
                    <xdr:row>36</xdr:row>
                    <xdr:rowOff>19050</xdr:rowOff>
                  </to>
                </anchor>
              </controlPr>
            </control>
          </mc:Choice>
        </mc:AlternateContent>
        <mc:AlternateContent xmlns:mc="http://schemas.openxmlformats.org/markup-compatibility/2006">
          <mc:Choice Requires="x14">
            <control shapeId="5224" r:id="rId9" name="Check Box 104">
              <controlPr defaultSize="0" autoFill="0" autoLine="0" autoPict="0">
                <anchor moveWithCells="1">
                  <from>
                    <xdr:col>6</xdr:col>
                    <xdr:colOff>95250</xdr:colOff>
                    <xdr:row>7</xdr:row>
                    <xdr:rowOff>95250</xdr:rowOff>
                  </from>
                  <to>
                    <xdr:col>9</xdr:col>
                    <xdr:colOff>57150</xdr:colOff>
                    <xdr:row>9</xdr:row>
                    <xdr:rowOff>38100</xdr:rowOff>
                  </to>
                </anchor>
              </controlPr>
            </control>
          </mc:Choice>
        </mc:AlternateContent>
        <mc:AlternateContent xmlns:mc="http://schemas.openxmlformats.org/markup-compatibility/2006">
          <mc:Choice Requires="x14">
            <control shapeId="5225" r:id="rId10" name="Check Box 105">
              <controlPr defaultSize="0" autoFill="0" autoLine="0" autoPict="0">
                <anchor moveWithCells="1">
                  <from>
                    <xdr:col>16</xdr:col>
                    <xdr:colOff>104775</xdr:colOff>
                    <xdr:row>7</xdr:row>
                    <xdr:rowOff>95250</xdr:rowOff>
                  </from>
                  <to>
                    <xdr:col>19</xdr:col>
                    <xdr:colOff>19050</xdr:colOff>
                    <xdr:row>9</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BAE9-B072-4EA4-A6D3-541B8D8E2096}">
  <sheetPr codeName="Tabelle4"/>
  <dimension ref="A1:AX54"/>
  <sheetViews>
    <sheetView showGridLines="0" topLeftCell="A34" zoomScale="150" zoomScaleNormal="150" zoomScalePageLayoutView="150" workbookViewId="0">
      <selection activeCell="I47" sqref="I47:AX47"/>
    </sheetView>
  </sheetViews>
  <sheetFormatPr baseColWidth="10" defaultRowHeight="12.75"/>
  <cols>
    <col min="1" max="3" width="1.7109375" customWidth="1"/>
    <col min="4" max="4" width="2.140625" customWidth="1"/>
    <col min="5" max="10" width="1.7109375" customWidth="1"/>
    <col min="11" max="11" width="2.140625" customWidth="1"/>
    <col min="12" max="15" width="1.7109375" customWidth="1"/>
    <col min="16" max="16" width="1.140625" customWidth="1"/>
    <col min="17" max="19" width="1.7109375" customWidth="1"/>
    <col min="20" max="20" width="1.28515625" customWidth="1"/>
    <col min="21" max="23" width="1.7109375" customWidth="1"/>
    <col min="24" max="24" width="1.140625" customWidth="1"/>
    <col min="25" max="27" width="1.7109375" customWidth="1"/>
    <col min="28" max="28" width="2.7109375" customWidth="1"/>
    <col min="29" max="31" width="1.7109375" customWidth="1"/>
    <col min="32" max="32" width="2.7109375" customWidth="1"/>
    <col min="33" max="35" width="1.7109375" customWidth="1"/>
    <col min="36" max="36" width="1.140625" customWidth="1"/>
    <col min="37" max="39" width="1.7109375" customWidth="1"/>
    <col min="40" max="40" width="1.28515625" customWidth="1"/>
    <col min="41" max="49" width="1.7109375" customWidth="1"/>
    <col min="50" max="50" width="2" customWidth="1"/>
  </cols>
  <sheetData>
    <row r="1" spans="1:50" ht="15.75" customHeight="1" thickBot="1">
      <c r="A1" s="1018" t="s">
        <v>277</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c r="AA1" s="1019"/>
      <c r="AB1" s="1019"/>
      <c r="AC1" s="1019"/>
      <c r="AD1" s="1019"/>
      <c r="AE1" s="1019"/>
      <c r="AF1" s="1019"/>
      <c r="AG1" s="1019"/>
      <c r="AH1" s="1019"/>
      <c r="AI1" s="1019"/>
      <c r="AJ1" s="1019"/>
      <c r="AK1" s="1019"/>
      <c r="AL1" s="1019"/>
      <c r="AM1" s="1019"/>
      <c r="AN1" s="1019"/>
      <c r="AO1" s="1019"/>
      <c r="AP1" s="1019"/>
      <c r="AQ1" s="1019"/>
      <c r="AR1" s="1019"/>
      <c r="AS1" s="1019"/>
      <c r="AT1" s="1019"/>
      <c r="AU1" s="1019"/>
      <c r="AV1" s="1019"/>
      <c r="AW1" s="1019"/>
      <c r="AX1" s="1020"/>
    </row>
    <row r="2" spans="1:50" ht="11.25" customHeight="1" thickBo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0" s="49" customFormat="1" ht="14.25" customHeight="1" thickTop="1" thickBot="1">
      <c r="A3" s="299" t="s">
        <v>274</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40"/>
    </row>
    <row r="4" spans="1:50" ht="3.75" customHeight="1" thickTop="1">
      <c r="A4" s="1033"/>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c r="AB4" s="1033"/>
      <c r="AC4" s="1033"/>
      <c r="AD4" s="1033"/>
      <c r="AE4" s="1033"/>
      <c r="AF4" s="1033"/>
      <c r="AG4" s="1033"/>
      <c r="AH4" s="1033"/>
      <c r="AI4" s="1033"/>
      <c r="AJ4" s="1033"/>
      <c r="AK4" s="1033"/>
      <c r="AL4" s="1033"/>
      <c r="AM4" s="1033"/>
      <c r="AN4" s="1033"/>
      <c r="AO4" s="1033"/>
      <c r="AP4" s="1033"/>
      <c r="AQ4" s="1033"/>
      <c r="AR4" s="1033"/>
      <c r="AS4" s="1033"/>
      <c r="AT4" s="1033"/>
      <c r="AU4" s="1033"/>
      <c r="AV4" s="1033"/>
      <c r="AW4" s="1033"/>
      <c r="AX4" s="1033"/>
    </row>
    <row r="5" spans="1:50" ht="15" customHeight="1">
      <c r="A5" s="1021"/>
      <c r="B5" s="1021"/>
      <c r="C5" s="1021"/>
      <c r="D5" s="1021"/>
      <c r="E5" s="1021"/>
      <c r="F5" s="1021"/>
      <c r="G5" s="1021"/>
      <c r="H5" s="1021"/>
      <c r="I5" s="1021"/>
      <c r="J5" s="1021"/>
      <c r="K5" s="1021"/>
      <c r="L5" s="1021"/>
      <c r="M5" s="1021"/>
      <c r="N5" s="1021"/>
      <c r="O5" s="1021"/>
      <c r="P5" s="1022"/>
      <c r="Q5" s="1031" t="s">
        <v>47</v>
      </c>
      <c r="R5" s="1032"/>
      <c r="S5" s="1032"/>
      <c r="T5" s="1032"/>
      <c r="U5" s="1032"/>
      <c r="V5" s="1032"/>
      <c r="W5" s="1031" t="s">
        <v>48</v>
      </c>
      <c r="X5" s="1032"/>
      <c r="Y5" s="1032"/>
      <c r="Z5" s="1032"/>
      <c r="AA5" s="1032"/>
      <c r="AB5" s="1032"/>
      <c r="AC5" s="1032"/>
      <c r="AD5" s="1031" t="s">
        <v>49</v>
      </c>
      <c r="AE5" s="1032"/>
      <c r="AF5" s="1032"/>
      <c r="AG5" s="1032"/>
      <c r="AH5" s="1032"/>
      <c r="AI5" s="1032"/>
      <c r="AJ5" s="1032"/>
      <c r="AK5" s="1026" t="s">
        <v>50</v>
      </c>
      <c r="AL5" s="1027"/>
      <c r="AM5" s="1027"/>
      <c r="AN5" s="1027"/>
      <c r="AO5" s="1028"/>
      <c r="AP5" s="1026" t="s">
        <v>306</v>
      </c>
      <c r="AQ5" s="1027"/>
      <c r="AR5" s="1027"/>
      <c r="AS5" s="1027"/>
      <c r="AT5" s="1027"/>
      <c r="AU5" s="1027"/>
      <c r="AV5" s="1027"/>
      <c r="AW5" s="1027"/>
      <c r="AX5" s="1028"/>
    </row>
    <row r="6" spans="1:50" ht="9" customHeight="1">
      <c r="A6" s="470"/>
      <c r="B6" s="470"/>
      <c r="C6" s="470"/>
      <c r="D6" s="470"/>
      <c r="E6" s="470"/>
      <c r="F6" s="470"/>
      <c r="G6" s="470"/>
      <c r="H6" s="470"/>
      <c r="I6" s="470"/>
      <c r="J6" s="470"/>
      <c r="K6" s="470"/>
      <c r="L6" s="470"/>
      <c r="M6" s="470"/>
      <c r="N6" s="470"/>
      <c r="O6" s="470"/>
      <c r="P6" s="471"/>
      <c r="Q6" s="817"/>
      <c r="R6" s="1029"/>
      <c r="S6" s="1029"/>
      <c r="T6" s="1029"/>
      <c r="U6" s="1029"/>
      <c r="V6" s="1030"/>
      <c r="W6" s="817"/>
      <c r="X6" s="1029"/>
      <c r="Y6" s="1029"/>
      <c r="Z6" s="1029"/>
      <c r="AA6" s="1029"/>
      <c r="AB6" s="1029"/>
      <c r="AC6" s="1030"/>
      <c r="AD6" s="817"/>
      <c r="AE6" s="1029"/>
      <c r="AF6" s="1029"/>
      <c r="AG6" s="1029"/>
      <c r="AH6" s="1029"/>
      <c r="AI6" s="1029"/>
      <c r="AJ6" s="1030"/>
      <c r="AK6" s="817"/>
      <c r="AL6" s="1029"/>
      <c r="AM6" s="1029"/>
      <c r="AN6" s="1029"/>
      <c r="AO6" s="1030"/>
      <c r="AP6" s="1025" t="s">
        <v>84</v>
      </c>
      <c r="AQ6" s="1023"/>
      <c r="AR6" s="1023"/>
      <c r="AS6" s="1023"/>
      <c r="AT6" s="1023" t="s">
        <v>85</v>
      </c>
      <c r="AU6" s="1023"/>
      <c r="AV6" s="1023"/>
      <c r="AW6" s="1023"/>
      <c r="AX6" s="1024"/>
    </row>
    <row r="7" spans="1:50" ht="11.25" customHeight="1">
      <c r="A7" s="1054" t="s">
        <v>129</v>
      </c>
      <c r="B7" s="1055"/>
      <c r="C7" s="1055"/>
      <c r="D7" s="1055"/>
      <c r="E7" s="1055"/>
      <c r="F7" s="1055"/>
      <c r="G7" s="1055"/>
      <c r="H7" s="1055"/>
      <c r="I7" s="1055"/>
      <c r="J7" s="1055"/>
      <c r="K7" s="1055"/>
      <c r="L7" s="1055"/>
      <c r="M7" s="1055"/>
      <c r="N7" s="1055"/>
      <c r="O7" s="1055"/>
      <c r="P7" s="1056"/>
      <c r="Q7" s="1035"/>
      <c r="R7" s="1035"/>
      <c r="S7" s="1035"/>
      <c r="T7" s="1035"/>
      <c r="U7" s="1035"/>
      <c r="V7" s="1035"/>
      <c r="W7" s="1035"/>
      <c r="X7" s="1035"/>
      <c r="Y7" s="1035"/>
      <c r="Z7" s="1035"/>
      <c r="AA7" s="1035"/>
      <c r="AB7" s="1035"/>
      <c r="AC7" s="1035"/>
      <c r="AD7" s="1035"/>
      <c r="AE7" s="1035"/>
      <c r="AF7" s="1035"/>
      <c r="AG7" s="1035"/>
      <c r="AH7" s="1035"/>
      <c r="AI7" s="1035"/>
      <c r="AJ7" s="1035"/>
      <c r="AK7" s="1046"/>
      <c r="AL7" s="1047"/>
      <c r="AM7" s="1047"/>
      <c r="AN7" s="1047"/>
      <c r="AO7" s="1048"/>
      <c r="AP7" s="1035"/>
      <c r="AQ7" s="1035"/>
      <c r="AR7" s="1035"/>
      <c r="AS7" s="1035"/>
      <c r="AT7" s="1046"/>
      <c r="AU7" s="1047"/>
      <c r="AV7" s="1047"/>
      <c r="AW7" s="1047"/>
      <c r="AX7" s="1048"/>
    </row>
    <row r="8" spans="1:50" ht="11.25" customHeight="1">
      <c r="A8" s="1054" t="s">
        <v>123</v>
      </c>
      <c r="B8" s="1055"/>
      <c r="C8" s="1055"/>
      <c r="D8" s="1055"/>
      <c r="E8" s="1055"/>
      <c r="F8" s="1055"/>
      <c r="G8" s="1055"/>
      <c r="H8" s="1055"/>
      <c r="I8" s="1055"/>
      <c r="J8" s="1055"/>
      <c r="K8" s="1055"/>
      <c r="L8" s="1055"/>
      <c r="M8" s="1055"/>
      <c r="N8" s="1055"/>
      <c r="O8" s="1055"/>
      <c r="P8" s="1056"/>
      <c r="Q8" s="1035"/>
      <c r="R8" s="1035"/>
      <c r="S8" s="1035"/>
      <c r="T8" s="1035"/>
      <c r="U8" s="1035"/>
      <c r="V8" s="1035"/>
      <c r="W8" s="1035"/>
      <c r="X8" s="1035"/>
      <c r="Y8" s="1035"/>
      <c r="Z8" s="1035"/>
      <c r="AA8" s="1035"/>
      <c r="AB8" s="1035"/>
      <c r="AC8" s="1035"/>
      <c r="AD8" s="1035"/>
      <c r="AE8" s="1035"/>
      <c r="AF8" s="1035"/>
      <c r="AG8" s="1035"/>
      <c r="AH8" s="1035"/>
      <c r="AI8" s="1035"/>
      <c r="AJ8" s="1035"/>
      <c r="AK8" s="1046"/>
      <c r="AL8" s="1047"/>
      <c r="AM8" s="1047"/>
      <c r="AN8" s="1047"/>
      <c r="AO8" s="1048"/>
      <c r="AP8" s="1035"/>
      <c r="AQ8" s="1035"/>
      <c r="AR8" s="1035"/>
      <c r="AS8" s="1035"/>
      <c r="AT8" s="1046"/>
      <c r="AU8" s="1047"/>
      <c r="AV8" s="1047"/>
      <c r="AW8" s="1047"/>
      <c r="AX8" s="1048"/>
    </row>
    <row r="9" spans="1:50" ht="11.25" customHeight="1">
      <c r="A9" s="1043" t="s">
        <v>124</v>
      </c>
      <c r="B9" s="1044"/>
      <c r="C9" s="1044"/>
      <c r="D9" s="1044"/>
      <c r="E9" s="1044"/>
      <c r="F9" s="1044"/>
      <c r="G9" s="1044"/>
      <c r="H9" s="1044"/>
      <c r="I9" s="1044"/>
      <c r="J9" s="1044"/>
      <c r="K9" s="1044"/>
      <c r="L9" s="1044"/>
      <c r="M9" s="1044"/>
      <c r="N9" s="1044"/>
      <c r="O9" s="1044"/>
      <c r="P9" s="1045"/>
      <c r="Q9" s="1050"/>
      <c r="R9" s="1051"/>
      <c r="S9" s="1051"/>
      <c r="T9" s="1051"/>
      <c r="U9" s="1051"/>
      <c r="V9" s="1052"/>
      <c r="W9" s="1050"/>
      <c r="X9" s="1051"/>
      <c r="Y9" s="1051"/>
      <c r="Z9" s="1051"/>
      <c r="AA9" s="1051"/>
      <c r="AB9" s="1051"/>
      <c r="AC9" s="1052"/>
      <c r="AD9" s="1035"/>
      <c r="AE9" s="1035"/>
      <c r="AF9" s="1035"/>
      <c r="AG9" s="1035"/>
      <c r="AH9" s="1035"/>
      <c r="AI9" s="1035"/>
      <c r="AJ9" s="1035"/>
      <c r="AK9" s="1046"/>
      <c r="AL9" s="1047"/>
      <c r="AM9" s="1047"/>
      <c r="AN9" s="1047"/>
      <c r="AO9" s="1048"/>
      <c r="AP9" s="1035"/>
      <c r="AQ9" s="1035"/>
      <c r="AR9" s="1035"/>
      <c r="AS9" s="1035"/>
      <c r="AT9" s="1050"/>
      <c r="AU9" s="1051"/>
      <c r="AV9" s="1051"/>
      <c r="AW9" s="1051"/>
      <c r="AX9" s="1052"/>
    </row>
    <row r="10" spans="1:50" ht="11.25" customHeight="1">
      <c r="A10" s="1043" t="s">
        <v>125</v>
      </c>
      <c r="B10" s="1044"/>
      <c r="C10" s="1044"/>
      <c r="D10" s="1044"/>
      <c r="E10" s="1044"/>
      <c r="F10" s="1044"/>
      <c r="G10" s="1044"/>
      <c r="H10" s="1044"/>
      <c r="I10" s="1044"/>
      <c r="J10" s="1044"/>
      <c r="K10" s="1044"/>
      <c r="L10" s="1044"/>
      <c r="M10" s="1044"/>
      <c r="N10" s="1044"/>
      <c r="O10" s="1044"/>
      <c r="P10" s="1045"/>
      <c r="Q10" s="1050"/>
      <c r="R10" s="1051"/>
      <c r="S10" s="1051"/>
      <c r="T10" s="1051"/>
      <c r="U10" s="1051"/>
      <c r="V10" s="1052"/>
      <c r="W10" s="1050"/>
      <c r="X10" s="1051"/>
      <c r="Y10" s="1051"/>
      <c r="Z10" s="1051"/>
      <c r="AA10" s="1051"/>
      <c r="AB10" s="1051"/>
      <c r="AC10" s="1052"/>
      <c r="AD10" s="1035"/>
      <c r="AE10" s="1035"/>
      <c r="AF10" s="1035"/>
      <c r="AG10" s="1035"/>
      <c r="AH10" s="1035"/>
      <c r="AI10" s="1035"/>
      <c r="AJ10" s="1035"/>
      <c r="AK10" s="1046"/>
      <c r="AL10" s="1047"/>
      <c r="AM10" s="1047"/>
      <c r="AN10" s="1047"/>
      <c r="AO10" s="1048"/>
      <c r="AP10" s="1035"/>
      <c r="AQ10" s="1035"/>
      <c r="AR10" s="1035"/>
      <c r="AS10" s="1035"/>
      <c r="AT10" s="1050"/>
      <c r="AU10" s="1051"/>
      <c r="AV10" s="1051"/>
      <c r="AW10" s="1051"/>
      <c r="AX10" s="1052"/>
    </row>
    <row r="11" spans="1:50" ht="11.25" customHeight="1">
      <c r="A11" s="1043" t="s">
        <v>130</v>
      </c>
      <c r="B11" s="1044"/>
      <c r="C11" s="1044"/>
      <c r="D11" s="1044"/>
      <c r="E11" s="1044"/>
      <c r="F11" s="1044"/>
      <c r="G11" s="1044"/>
      <c r="H11" s="1044"/>
      <c r="I11" s="1044"/>
      <c r="J11" s="1044"/>
      <c r="K11" s="1044"/>
      <c r="L11" s="1044"/>
      <c r="M11" s="1044"/>
      <c r="N11" s="1044"/>
      <c r="O11" s="1044"/>
      <c r="P11" s="1045"/>
      <c r="Q11" s="1050"/>
      <c r="R11" s="1051"/>
      <c r="S11" s="1051"/>
      <c r="T11" s="1051"/>
      <c r="U11" s="1051"/>
      <c r="V11" s="1052"/>
      <c r="W11" s="1050"/>
      <c r="X11" s="1051"/>
      <c r="Y11" s="1051"/>
      <c r="Z11" s="1051"/>
      <c r="AA11" s="1051"/>
      <c r="AB11" s="1051"/>
      <c r="AC11" s="1052"/>
      <c r="AD11" s="1035"/>
      <c r="AE11" s="1035"/>
      <c r="AF11" s="1035"/>
      <c r="AG11" s="1035"/>
      <c r="AH11" s="1035"/>
      <c r="AI11" s="1035"/>
      <c r="AJ11" s="1035"/>
      <c r="AK11" s="1046"/>
      <c r="AL11" s="1047"/>
      <c r="AM11" s="1047"/>
      <c r="AN11" s="1047"/>
      <c r="AO11" s="1048"/>
      <c r="AP11" s="1035"/>
      <c r="AQ11" s="1035"/>
      <c r="AR11" s="1035"/>
      <c r="AS11" s="1035"/>
      <c r="AT11" s="1050"/>
      <c r="AU11" s="1051"/>
      <c r="AV11" s="1051"/>
      <c r="AW11" s="1051"/>
      <c r="AX11" s="1052"/>
    </row>
    <row r="12" spans="1:50" ht="11.25" customHeight="1">
      <c r="A12" s="1054" t="s">
        <v>126</v>
      </c>
      <c r="B12" s="1055"/>
      <c r="C12" s="1055"/>
      <c r="D12" s="1055"/>
      <c r="E12" s="1055"/>
      <c r="F12" s="1055"/>
      <c r="G12" s="1055"/>
      <c r="H12" s="1055"/>
      <c r="I12" s="1055"/>
      <c r="J12" s="1055"/>
      <c r="K12" s="1055"/>
      <c r="L12" s="1055"/>
      <c r="M12" s="1055"/>
      <c r="N12" s="1055"/>
      <c r="O12" s="1055"/>
      <c r="P12" s="1056"/>
      <c r="Q12" s="1035"/>
      <c r="R12" s="1035"/>
      <c r="S12" s="1035"/>
      <c r="T12" s="1035"/>
      <c r="U12" s="1035"/>
      <c r="V12" s="1035"/>
      <c r="W12" s="1035"/>
      <c r="X12" s="1035"/>
      <c r="Y12" s="1035"/>
      <c r="Z12" s="1035"/>
      <c r="AA12" s="1035"/>
      <c r="AB12" s="1035"/>
      <c r="AC12" s="1035"/>
      <c r="AD12" s="1035"/>
      <c r="AE12" s="1035"/>
      <c r="AF12" s="1035"/>
      <c r="AG12" s="1035"/>
      <c r="AH12" s="1035"/>
      <c r="AI12" s="1035"/>
      <c r="AJ12" s="1035"/>
      <c r="AK12" s="1046"/>
      <c r="AL12" s="1047"/>
      <c r="AM12" s="1047"/>
      <c r="AN12" s="1047"/>
      <c r="AO12" s="1048"/>
      <c r="AP12" s="1035"/>
      <c r="AQ12" s="1035"/>
      <c r="AR12" s="1035"/>
      <c r="AS12" s="1035"/>
      <c r="AT12" s="1046"/>
      <c r="AU12" s="1047"/>
      <c r="AV12" s="1047"/>
      <c r="AW12" s="1047"/>
      <c r="AX12" s="1048"/>
    </row>
    <row r="13" spans="1:50" ht="11.25" customHeight="1" thickBot="1">
      <c r="A13" s="1049"/>
      <c r="B13" s="1049"/>
      <c r="C13" s="1049"/>
      <c r="D13" s="1049"/>
      <c r="E13" s="1049"/>
      <c r="F13" s="1049"/>
      <c r="G13" s="1049"/>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49"/>
      <c r="AK13" s="1049"/>
      <c r="AL13" s="1049"/>
      <c r="AM13" s="1049"/>
      <c r="AN13" s="1049"/>
      <c r="AO13" s="1049"/>
      <c r="AP13" s="1049"/>
      <c r="AQ13" s="1049"/>
      <c r="AR13" s="1049"/>
      <c r="AS13" s="1049"/>
      <c r="AT13" s="1049"/>
      <c r="AU13" s="1049"/>
      <c r="AV13" s="1049"/>
      <c r="AW13" s="1049"/>
      <c r="AX13" s="1049"/>
    </row>
    <row r="14" spans="1:50" ht="13.5" customHeight="1" thickTop="1" thickBot="1">
      <c r="A14" s="299" t="s">
        <v>340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40"/>
    </row>
    <row r="15" spans="1:50" ht="3" customHeight="1" thickTop="1">
      <c r="A15" s="1033"/>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c r="AP15" s="1033"/>
      <c r="AQ15" s="1033"/>
      <c r="AR15" s="1033"/>
      <c r="AS15" s="1033"/>
      <c r="AT15" s="1033"/>
      <c r="AU15" s="1033"/>
      <c r="AV15" s="1033"/>
      <c r="AW15" s="1033"/>
      <c r="AX15" s="1033"/>
    </row>
    <row r="16" spans="1:50" ht="12" customHeight="1">
      <c r="A16" s="28"/>
      <c r="K16" s="1060" t="s">
        <v>96</v>
      </c>
      <c r="L16" s="1061"/>
      <c r="M16" s="1061"/>
      <c r="N16" s="1061"/>
      <c r="O16" s="1061"/>
      <c r="P16" s="1061"/>
      <c r="Q16" s="1060" t="s">
        <v>51</v>
      </c>
      <c r="R16" s="1061"/>
      <c r="S16" s="1061"/>
      <c r="T16" s="1061"/>
      <c r="U16" s="1061"/>
      <c r="V16" s="1061"/>
      <c r="W16" s="1061"/>
      <c r="X16" s="1061"/>
      <c r="Y16" s="1063" t="s">
        <v>280</v>
      </c>
      <c r="Z16" s="1064"/>
      <c r="AA16" s="1064"/>
      <c r="AB16" s="1064"/>
      <c r="AC16" s="1064"/>
      <c r="AD16" s="1064"/>
      <c r="AE16" s="1064"/>
      <c r="AF16" s="1064"/>
      <c r="AG16" s="1060" t="s">
        <v>52</v>
      </c>
      <c r="AH16" s="1061"/>
      <c r="AI16" s="1061"/>
      <c r="AJ16" s="1061"/>
      <c r="AK16" s="1061"/>
      <c r="AL16" s="1061"/>
      <c r="AM16" s="1061"/>
      <c r="AN16" s="1061"/>
      <c r="AO16" s="1070" t="s">
        <v>55</v>
      </c>
      <c r="AP16" s="1071"/>
      <c r="AQ16" s="1071"/>
      <c r="AR16" s="1071"/>
      <c r="AS16" s="1071"/>
      <c r="AT16" s="1071"/>
      <c r="AU16" s="1071"/>
      <c r="AV16" s="1071"/>
      <c r="AW16" s="1071"/>
      <c r="AX16" s="1072"/>
    </row>
    <row r="17" spans="1:50" ht="10.5" customHeight="1">
      <c r="A17" s="8"/>
      <c r="B17" s="8"/>
      <c r="C17" s="8"/>
      <c r="D17" s="8"/>
      <c r="E17" s="8"/>
      <c r="F17" s="8"/>
      <c r="G17" s="8"/>
      <c r="H17" s="8"/>
      <c r="I17" s="8"/>
      <c r="J17" s="8"/>
      <c r="K17" s="1061"/>
      <c r="L17" s="1061"/>
      <c r="M17" s="1061"/>
      <c r="N17" s="1061"/>
      <c r="O17" s="1061"/>
      <c r="P17" s="1061"/>
      <c r="Q17" s="1065" t="s">
        <v>53</v>
      </c>
      <c r="R17" s="1066"/>
      <c r="S17" s="1066"/>
      <c r="T17" s="1066"/>
      <c r="U17" s="1065" t="s">
        <v>54</v>
      </c>
      <c r="V17" s="1066"/>
      <c r="W17" s="1066"/>
      <c r="X17" s="1066"/>
      <c r="Y17" s="1062" t="s">
        <v>352</v>
      </c>
      <c r="Z17" s="151"/>
      <c r="AA17" s="151"/>
      <c r="AB17" s="151"/>
      <c r="AC17" s="1053" t="s">
        <v>353</v>
      </c>
      <c r="AD17" s="151"/>
      <c r="AE17" s="151"/>
      <c r="AF17" s="151"/>
      <c r="AG17" s="1065" t="s">
        <v>53</v>
      </c>
      <c r="AH17" s="1066"/>
      <c r="AI17" s="1066"/>
      <c r="AJ17" s="1066"/>
      <c r="AK17" s="1065" t="s">
        <v>54</v>
      </c>
      <c r="AL17" s="1066"/>
      <c r="AM17" s="1066"/>
      <c r="AN17" s="1066"/>
      <c r="AO17" s="1073"/>
      <c r="AP17" s="1074"/>
      <c r="AQ17" s="1074"/>
      <c r="AR17" s="1074"/>
      <c r="AS17" s="1074"/>
      <c r="AT17" s="1074"/>
      <c r="AU17" s="1074"/>
      <c r="AV17" s="1074"/>
      <c r="AW17" s="1074"/>
      <c r="AX17" s="1075"/>
    </row>
    <row r="18" spans="1:50" ht="11.25" customHeight="1">
      <c r="A18" s="1036" t="s">
        <v>56</v>
      </c>
      <c r="B18" s="1037"/>
      <c r="C18" s="1037"/>
      <c r="D18" s="1037"/>
      <c r="E18" s="1037"/>
      <c r="F18" s="1037"/>
      <c r="G18" s="1037"/>
      <c r="H18" s="1037"/>
      <c r="I18" s="1037"/>
      <c r="J18" s="1038"/>
      <c r="K18" s="1034"/>
      <c r="L18" s="1034"/>
      <c r="M18" s="1034"/>
      <c r="N18" s="1034"/>
      <c r="O18" s="1034"/>
      <c r="P18" s="1034"/>
      <c r="Q18" s="1034"/>
      <c r="R18" s="1034"/>
      <c r="S18" s="1034"/>
      <c r="T18" s="1034"/>
      <c r="U18" s="1034"/>
      <c r="V18" s="1034"/>
      <c r="W18" s="1034"/>
      <c r="X18" s="1034"/>
      <c r="Y18" s="1034"/>
      <c r="Z18" s="1034"/>
      <c r="AA18" s="1034"/>
      <c r="AB18" s="1034"/>
      <c r="AC18" s="1034"/>
      <c r="AD18" s="1034"/>
      <c r="AE18" s="1034"/>
      <c r="AF18" s="1034"/>
      <c r="AG18" s="1034"/>
      <c r="AH18" s="1034"/>
      <c r="AI18" s="1034"/>
      <c r="AJ18" s="1034"/>
      <c r="AK18" s="1034"/>
      <c r="AL18" s="1034"/>
      <c r="AM18" s="1034"/>
      <c r="AN18" s="1034"/>
      <c r="AO18" s="1067"/>
      <c r="AP18" s="1068"/>
      <c r="AQ18" s="1068"/>
      <c r="AR18" s="1068"/>
      <c r="AS18" s="1068"/>
      <c r="AT18" s="1068"/>
      <c r="AU18" s="1068"/>
      <c r="AV18" s="1068"/>
      <c r="AW18" s="1068"/>
      <c r="AX18" s="1069"/>
    </row>
    <row r="19" spans="1:50" ht="11.25" customHeight="1">
      <c r="A19" s="1036" t="s">
        <v>57</v>
      </c>
      <c r="B19" s="1037"/>
      <c r="C19" s="1037"/>
      <c r="D19" s="1037"/>
      <c r="E19" s="1037"/>
      <c r="F19" s="1037"/>
      <c r="G19" s="1037"/>
      <c r="H19" s="1037"/>
      <c r="I19" s="1037"/>
      <c r="J19" s="1038"/>
      <c r="K19" s="1034"/>
      <c r="L19" s="1034"/>
      <c r="M19" s="1034"/>
      <c r="N19" s="1034"/>
      <c r="O19" s="1034"/>
      <c r="P19" s="1034"/>
      <c r="Q19" s="1034"/>
      <c r="R19" s="1034"/>
      <c r="S19" s="1034"/>
      <c r="T19" s="1034"/>
      <c r="U19" s="1034"/>
      <c r="V19" s="1034"/>
      <c r="W19" s="1034"/>
      <c r="X19" s="1034"/>
      <c r="Y19" s="1034"/>
      <c r="Z19" s="1034"/>
      <c r="AA19" s="1034"/>
      <c r="AB19" s="1034"/>
      <c r="AC19" s="1034"/>
      <c r="AD19" s="1034"/>
      <c r="AE19" s="1034"/>
      <c r="AF19" s="1034"/>
      <c r="AG19" s="1034"/>
      <c r="AH19" s="1034"/>
      <c r="AI19" s="1034"/>
      <c r="AJ19" s="1034"/>
      <c r="AK19" s="1034"/>
      <c r="AL19" s="1034"/>
      <c r="AM19" s="1034"/>
      <c r="AN19" s="1034"/>
      <c r="AO19" s="1067"/>
      <c r="AP19" s="1068"/>
      <c r="AQ19" s="1068"/>
      <c r="AR19" s="1068"/>
      <c r="AS19" s="1068"/>
      <c r="AT19" s="1068"/>
      <c r="AU19" s="1068"/>
      <c r="AV19" s="1068"/>
      <c r="AW19" s="1068"/>
      <c r="AX19" s="1069"/>
    </row>
    <row r="20" spans="1:50" ht="11.25" customHeight="1">
      <c r="A20" s="1036" t="s">
        <v>58</v>
      </c>
      <c r="B20" s="1037"/>
      <c r="C20" s="1037"/>
      <c r="D20" s="1037"/>
      <c r="E20" s="1037"/>
      <c r="F20" s="1037"/>
      <c r="G20" s="1037"/>
      <c r="H20" s="1037"/>
      <c r="I20" s="1037"/>
      <c r="J20" s="1038"/>
      <c r="K20" s="1034"/>
      <c r="L20" s="1034"/>
      <c r="M20" s="1034"/>
      <c r="N20" s="1034"/>
      <c r="O20" s="1034"/>
      <c r="P20" s="1034"/>
      <c r="Q20" s="1034"/>
      <c r="R20" s="1034"/>
      <c r="S20" s="1034"/>
      <c r="T20" s="1034"/>
      <c r="U20" s="1034"/>
      <c r="V20" s="1034"/>
      <c r="W20" s="1034"/>
      <c r="X20" s="1034"/>
      <c r="Y20" s="1034"/>
      <c r="Z20" s="1034"/>
      <c r="AA20" s="1034"/>
      <c r="AB20" s="1034"/>
      <c r="AC20" s="1034"/>
      <c r="AD20" s="1034"/>
      <c r="AE20" s="1034"/>
      <c r="AF20" s="1034"/>
      <c r="AG20" s="1034"/>
      <c r="AH20" s="1034"/>
      <c r="AI20" s="1034"/>
      <c r="AJ20" s="1034"/>
      <c r="AK20" s="1034"/>
      <c r="AL20" s="1034"/>
      <c r="AM20" s="1034"/>
      <c r="AN20" s="1034"/>
      <c r="AO20" s="1067"/>
      <c r="AP20" s="1068"/>
      <c r="AQ20" s="1068"/>
      <c r="AR20" s="1068"/>
      <c r="AS20" s="1068"/>
      <c r="AT20" s="1068"/>
      <c r="AU20" s="1068"/>
      <c r="AV20" s="1068"/>
      <c r="AW20" s="1068"/>
      <c r="AX20" s="1069"/>
    </row>
    <row r="21" spans="1:50" ht="11.25" customHeight="1">
      <c r="A21" s="1036" t="s">
        <v>95</v>
      </c>
      <c r="B21" s="1037"/>
      <c r="C21" s="1037"/>
      <c r="D21" s="1037"/>
      <c r="E21" s="1037"/>
      <c r="F21" s="1037"/>
      <c r="G21" s="1037"/>
      <c r="H21" s="1037"/>
      <c r="I21" s="1037"/>
      <c r="J21" s="1038"/>
      <c r="K21" s="1034"/>
      <c r="L21" s="1034"/>
      <c r="M21" s="1034"/>
      <c r="N21" s="1034"/>
      <c r="O21" s="1034"/>
      <c r="P21" s="1034"/>
      <c r="Q21" s="1034"/>
      <c r="R21" s="1034"/>
      <c r="S21" s="1034"/>
      <c r="T21" s="1034"/>
      <c r="U21" s="1034"/>
      <c r="V21" s="1034"/>
      <c r="W21" s="1034"/>
      <c r="X21" s="1034"/>
      <c r="Y21" s="1034"/>
      <c r="Z21" s="1034"/>
      <c r="AA21" s="1034"/>
      <c r="AB21" s="1034"/>
      <c r="AC21" s="1034"/>
      <c r="AD21" s="1034"/>
      <c r="AE21" s="1034"/>
      <c r="AF21" s="1034"/>
      <c r="AG21" s="1034"/>
      <c r="AH21" s="1034"/>
      <c r="AI21" s="1034"/>
      <c r="AJ21" s="1034"/>
      <c r="AK21" s="1034"/>
      <c r="AL21" s="1034"/>
      <c r="AM21" s="1034"/>
      <c r="AN21" s="1034"/>
      <c r="AO21" s="1067"/>
      <c r="AP21" s="1068"/>
      <c r="AQ21" s="1068"/>
      <c r="AR21" s="1068"/>
      <c r="AS21" s="1068"/>
      <c r="AT21" s="1068"/>
      <c r="AU21" s="1068"/>
      <c r="AV21" s="1068"/>
      <c r="AW21" s="1068"/>
      <c r="AX21" s="1069"/>
    </row>
    <row r="22" spans="1:50" ht="11.25" customHeight="1">
      <c r="A22" s="1057" t="s">
        <v>59</v>
      </c>
      <c r="B22" s="1058"/>
      <c r="C22" s="1058"/>
      <c r="D22" s="1058"/>
      <c r="E22" s="1058"/>
      <c r="F22" s="1058"/>
      <c r="G22" s="1058"/>
      <c r="H22" s="1058"/>
      <c r="I22" s="1058"/>
      <c r="J22" s="1059"/>
      <c r="K22" s="1034"/>
      <c r="L22" s="1034"/>
      <c r="M22" s="1034"/>
      <c r="N22" s="1034"/>
      <c r="O22" s="1034"/>
      <c r="P22" s="1034"/>
      <c r="Q22" s="1034"/>
      <c r="R22" s="1034"/>
      <c r="S22" s="1034"/>
      <c r="T22" s="1034"/>
      <c r="U22" s="1034"/>
      <c r="V22" s="1034"/>
      <c r="W22" s="1034"/>
      <c r="X22" s="1034"/>
      <c r="Y22" s="1034"/>
      <c r="Z22" s="1034"/>
      <c r="AA22" s="1034"/>
      <c r="AB22" s="1034"/>
      <c r="AC22" s="1034"/>
      <c r="AD22" s="1034"/>
      <c r="AE22" s="1034"/>
      <c r="AF22" s="1034"/>
      <c r="AG22" s="1034"/>
      <c r="AH22" s="1034"/>
      <c r="AI22" s="1034"/>
      <c r="AJ22" s="1034"/>
      <c r="AK22" s="1034"/>
      <c r="AL22" s="1034"/>
      <c r="AM22" s="1034"/>
      <c r="AN22" s="1034"/>
      <c r="AO22" s="1067"/>
      <c r="AP22" s="1068"/>
      <c r="AQ22" s="1068"/>
      <c r="AR22" s="1068"/>
      <c r="AS22" s="1068"/>
      <c r="AT22" s="1068"/>
      <c r="AU22" s="1068"/>
      <c r="AV22" s="1068"/>
      <c r="AW22" s="1068"/>
      <c r="AX22" s="1069"/>
    </row>
    <row r="23" spans="1:50" ht="11.25" customHeight="1">
      <c r="A23" s="1040" t="s">
        <v>94</v>
      </c>
      <c r="B23" s="1041"/>
      <c r="C23" s="1041"/>
      <c r="D23" s="1041"/>
      <c r="E23" s="1041"/>
      <c r="F23" s="1041"/>
      <c r="G23" s="1041"/>
      <c r="H23" s="1041"/>
      <c r="I23" s="1041"/>
      <c r="J23" s="1042"/>
      <c r="K23" s="1034"/>
      <c r="L23" s="1034"/>
      <c r="M23" s="1034"/>
      <c r="N23" s="1034"/>
      <c r="O23" s="1034"/>
      <c r="P23" s="1034"/>
      <c r="Q23" s="1034"/>
      <c r="R23" s="1034"/>
      <c r="S23" s="1034"/>
      <c r="T23" s="1034"/>
      <c r="U23" s="1034"/>
      <c r="V23" s="1034"/>
      <c r="W23" s="1034"/>
      <c r="X23" s="1034"/>
      <c r="Y23" s="1034"/>
      <c r="Z23" s="1034"/>
      <c r="AA23" s="1034"/>
      <c r="AB23" s="1034"/>
      <c r="AC23" s="1034"/>
      <c r="AD23" s="1034"/>
      <c r="AE23" s="1034"/>
      <c r="AF23" s="1034"/>
      <c r="AG23" s="1034"/>
      <c r="AH23" s="1034"/>
      <c r="AI23" s="1034"/>
      <c r="AJ23" s="1034"/>
      <c r="AK23" s="1034"/>
      <c r="AL23" s="1034"/>
      <c r="AM23" s="1034"/>
      <c r="AN23" s="1034"/>
      <c r="AO23" s="1067"/>
      <c r="AP23" s="1068"/>
      <c r="AQ23" s="1068"/>
      <c r="AR23" s="1068"/>
      <c r="AS23" s="1068"/>
      <c r="AT23" s="1068"/>
      <c r="AU23" s="1068"/>
      <c r="AV23" s="1068"/>
      <c r="AW23" s="1068"/>
      <c r="AX23" s="1069"/>
    </row>
    <row r="24" spans="1:50" ht="11.25" customHeight="1">
      <c r="A24" s="1104" t="s">
        <v>267</v>
      </c>
      <c r="B24" s="1105"/>
      <c r="C24" s="1105"/>
      <c r="D24" s="1105"/>
      <c r="E24" s="1105"/>
      <c r="F24" s="1105"/>
      <c r="G24" s="1105"/>
      <c r="H24" s="1105"/>
      <c r="I24" s="1105"/>
      <c r="J24" s="1106"/>
      <c r="K24" s="1034"/>
      <c r="L24" s="1034"/>
      <c r="M24" s="1034"/>
      <c r="N24" s="1034"/>
      <c r="O24" s="1034"/>
      <c r="P24" s="1034"/>
      <c r="Q24" s="1034"/>
      <c r="R24" s="1034"/>
      <c r="S24" s="1034"/>
      <c r="T24" s="1034"/>
      <c r="U24" s="1034"/>
      <c r="V24" s="1034"/>
      <c r="W24" s="1034"/>
      <c r="X24" s="1034"/>
      <c r="Y24" s="1034"/>
      <c r="Z24" s="1034"/>
      <c r="AA24" s="1034"/>
      <c r="AB24" s="1034"/>
      <c r="AC24" s="1034"/>
      <c r="AD24" s="1034"/>
      <c r="AE24" s="1034"/>
      <c r="AF24" s="1034"/>
      <c r="AG24" s="1034"/>
      <c r="AH24" s="1034"/>
      <c r="AI24" s="1034"/>
      <c r="AJ24" s="1034"/>
      <c r="AK24" s="1034"/>
      <c r="AL24" s="1034"/>
      <c r="AM24" s="1034"/>
      <c r="AN24" s="1034"/>
      <c r="AO24" s="1067"/>
      <c r="AP24" s="1068"/>
      <c r="AQ24" s="1068"/>
      <c r="AR24" s="1068"/>
      <c r="AS24" s="1068"/>
      <c r="AT24" s="1068"/>
      <c r="AU24" s="1068"/>
      <c r="AV24" s="1068"/>
      <c r="AW24" s="1068"/>
      <c r="AX24" s="1069"/>
    </row>
    <row r="25" spans="1:50" ht="11.25" customHeight="1">
      <c r="A25" s="457" t="s">
        <v>86</v>
      </c>
      <c r="B25" s="458"/>
      <c r="C25" s="458"/>
      <c r="D25" s="458"/>
      <c r="E25" s="1039"/>
      <c r="F25" s="284"/>
      <c r="G25" s="284"/>
      <c r="H25" s="284"/>
      <c r="I25" s="284"/>
      <c r="J25" s="285"/>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1034"/>
      <c r="AL25" s="1034"/>
      <c r="AM25" s="1034"/>
      <c r="AN25" s="1034"/>
      <c r="AO25" s="1067"/>
      <c r="AP25" s="1068"/>
      <c r="AQ25" s="1068"/>
      <c r="AR25" s="1068"/>
      <c r="AS25" s="1068"/>
      <c r="AT25" s="1068"/>
      <c r="AU25" s="1068"/>
      <c r="AV25" s="1068"/>
      <c r="AW25" s="1068"/>
      <c r="AX25" s="1069"/>
    </row>
    <row r="26" spans="1:50" ht="11.25" customHeight="1">
      <c r="A26" s="457" t="s">
        <v>60</v>
      </c>
      <c r="B26" s="458"/>
      <c r="C26" s="458"/>
      <c r="D26" s="458"/>
      <c r="E26" s="458"/>
      <c r="F26" s="458"/>
      <c r="G26" s="458"/>
      <c r="H26" s="458"/>
      <c r="I26" s="458"/>
      <c r="J26" s="458"/>
      <c r="K26" s="458"/>
      <c r="L26" s="458"/>
      <c r="M26" s="458"/>
      <c r="N26" s="459"/>
      <c r="O26" s="457" t="s">
        <v>54</v>
      </c>
      <c r="P26" s="1087"/>
      <c r="Q26" s="1079"/>
      <c r="R26" s="1080"/>
      <c r="S26" s="1080"/>
      <c r="T26" s="1080"/>
      <c r="U26" s="1080"/>
      <c r="V26" s="1080"/>
      <c r="W26" s="1080"/>
      <c r="X26" s="1081"/>
      <c r="Y26" s="1034"/>
      <c r="Z26" s="1034"/>
      <c r="AA26" s="1034"/>
      <c r="AB26" s="1034"/>
      <c r="AC26" s="1034"/>
      <c r="AD26" s="1034"/>
      <c r="AE26" s="1034"/>
      <c r="AF26" s="1034"/>
      <c r="AG26" s="1079"/>
      <c r="AH26" s="1080"/>
      <c r="AI26" s="1080"/>
      <c r="AJ26" s="1080"/>
      <c r="AK26" s="1080"/>
      <c r="AL26" s="1080"/>
      <c r="AM26" s="1080"/>
      <c r="AN26" s="1081"/>
      <c r="AO26" s="1109"/>
      <c r="AP26" s="1110"/>
      <c r="AQ26" s="1110"/>
      <c r="AR26" s="1110"/>
      <c r="AS26" s="1110"/>
      <c r="AT26" s="1110"/>
      <c r="AU26" s="1110"/>
      <c r="AV26" s="1110"/>
      <c r="AW26" s="1110"/>
      <c r="AX26" s="1111"/>
    </row>
    <row r="27" spans="1:50" ht="11.25" customHeight="1">
      <c r="A27" s="457" t="s">
        <v>98</v>
      </c>
      <c r="B27" s="458"/>
      <c r="C27" s="458"/>
      <c r="D27" s="458"/>
      <c r="E27" s="458"/>
      <c r="F27" s="458"/>
      <c r="G27" s="458"/>
      <c r="H27" s="458"/>
      <c r="I27" s="458"/>
      <c r="J27" s="458"/>
      <c r="K27" s="458"/>
      <c r="L27" s="458"/>
      <c r="M27" s="458"/>
      <c r="N27" s="458"/>
      <c r="O27" s="458"/>
      <c r="P27" s="459"/>
      <c r="Q27" s="1079"/>
      <c r="R27" s="1080"/>
      <c r="S27" s="1080"/>
      <c r="T27" s="1080"/>
      <c r="U27" s="1080"/>
      <c r="V27" s="1080"/>
      <c r="W27" s="1080"/>
      <c r="X27" s="1081"/>
      <c r="Y27" s="1034"/>
      <c r="Z27" s="1034"/>
      <c r="AA27" s="1034"/>
      <c r="AB27" s="1034"/>
      <c r="AC27" s="1034"/>
      <c r="AD27" s="1034"/>
      <c r="AE27" s="1034"/>
      <c r="AF27" s="1034"/>
      <c r="AG27" s="1079"/>
      <c r="AH27" s="1080"/>
      <c r="AI27" s="1080"/>
      <c r="AJ27" s="1080"/>
      <c r="AK27" s="1080"/>
      <c r="AL27" s="1080"/>
      <c r="AM27" s="1080"/>
      <c r="AN27" s="1081"/>
      <c r="AO27" s="1101"/>
      <c r="AP27" s="1102"/>
      <c r="AQ27" s="1102"/>
      <c r="AR27" s="1102"/>
      <c r="AS27" s="1102"/>
      <c r="AT27" s="1102"/>
      <c r="AU27" s="1102"/>
      <c r="AV27" s="1102"/>
      <c r="AW27" s="1102"/>
      <c r="AX27" s="1102"/>
    </row>
    <row r="28" spans="1:50" ht="11.25" customHeight="1">
      <c r="A28" s="1067"/>
      <c r="B28" s="1068"/>
      <c r="C28" s="1068"/>
      <c r="D28" s="1068"/>
      <c r="E28" s="1068"/>
      <c r="F28" s="1069"/>
      <c r="G28" s="1034"/>
      <c r="H28" s="1034"/>
      <c r="I28" s="1034"/>
      <c r="J28" s="1078"/>
      <c r="K28" s="1034"/>
      <c r="L28" s="1078"/>
      <c r="M28" s="1034"/>
      <c r="N28" s="1078"/>
      <c r="O28" s="1076" t="s">
        <v>61</v>
      </c>
      <c r="P28" s="1077"/>
      <c r="Q28" s="1079"/>
      <c r="R28" s="1080"/>
      <c r="S28" s="1080"/>
      <c r="T28" s="1080"/>
      <c r="U28" s="1080"/>
      <c r="V28" s="1080"/>
      <c r="W28" s="1080"/>
      <c r="X28" s="1081"/>
      <c r="Y28" s="1034"/>
      <c r="Z28" s="1034"/>
      <c r="AA28" s="1034"/>
      <c r="AB28" s="1034"/>
      <c r="AC28" s="1034"/>
      <c r="AD28" s="1034"/>
      <c r="AE28" s="1034"/>
      <c r="AF28" s="1034"/>
      <c r="AG28" s="1079"/>
      <c r="AH28" s="1080"/>
      <c r="AI28" s="1080"/>
      <c r="AJ28" s="1080"/>
      <c r="AK28" s="1080"/>
      <c r="AL28" s="1080"/>
      <c r="AM28" s="1080"/>
      <c r="AN28" s="1081"/>
      <c r="AO28" s="1103"/>
      <c r="AP28" s="1001"/>
      <c r="AQ28" s="1001"/>
      <c r="AR28" s="1001"/>
      <c r="AS28" s="1001"/>
      <c r="AT28" s="1001"/>
      <c r="AU28" s="1001"/>
      <c r="AV28" s="1001"/>
      <c r="AW28" s="1001"/>
      <c r="AX28" s="1001"/>
    </row>
    <row r="29" spans="1:50" ht="11.25" customHeight="1">
      <c r="A29" s="1067"/>
      <c r="B29" s="1068"/>
      <c r="C29" s="1068"/>
      <c r="D29" s="1068"/>
      <c r="E29" s="1068"/>
      <c r="F29" s="1069"/>
      <c r="G29" s="1034"/>
      <c r="H29" s="1034"/>
      <c r="I29" s="1034"/>
      <c r="J29" s="1078"/>
      <c r="K29" s="1034"/>
      <c r="L29" s="1078"/>
      <c r="M29" s="1034"/>
      <c r="N29" s="1078"/>
      <c r="O29" s="1085" t="s">
        <v>61</v>
      </c>
      <c r="P29" s="1086"/>
      <c r="Q29" s="1079"/>
      <c r="R29" s="1080"/>
      <c r="S29" s="1080"/>
      <c r="T29" s="1080"/>
      <c r="U29" s="1080"/>
      <c r="V29" s="1080"/>
      <c r="W29" s="1080"/>
      <c r="X29" s="1081"/>
      <c r="Y29" s="1034"/>
      <c r="Z29" s="1034"/>
      <c r="AA29" s="1034"/>
      <c r="AB29" s="1034"/>
      <c r="AC29" s="1034"/>
      <c r="AD29" s="1034"/>
      <c r="AE29" s="1034"/>
      <c r="AF29" s="1034"/>
      <c r="AG29" s="1079"/>
      <c r="AH29" s="1080"/>
      <c r="AI29" s="1080"/>
      <c r="AJ29" s="1080"/>
      <c r="AK29" s="1080"/>
      <c r="AL29" s="1080"/>
      <c r="AM29" s="1080"/>
      <c r="AN29" s="1081"/>
      <c r="AO29" s="1103"/>
      <c r="AP29" s="1001"/>
      <c r="AQ29" s="1001"/>
      <c r="AR29" s="1001"/>
      <c r="AS29" s="1001"/>
      <c r="AT29" s="1001"/>
      <c r="AU29" s="1001"/>
      <c r="AV29" s="1001"/>
      <c r="AW29" s="1001"/>
      <c r="AX29" s="1001"/>
    </row>
    <row r="30" spans="1:50" ht="3.75" customHeight="1" thickBo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30" customHeight="1" thickBot="1">
      <c r="A31" s="1112" t="s">
        <v>341</v>
      </c>
      <c r="B31" s="1113"/>
      <c r="C31" s="1113"/>
      <c r="D31" s="1113"/>
      <c r="E31" s="1113"/>
      <c r="F31" s="1113"/>
      <c r="G31" s="1113"/>
      <c r="H31" s="1113"/>
      <c r="I31" s="1113"/>
      <c r="J31" s="1113"/>
      <c r="K31" s="1113"/>
      <c r="L31" s="1113"/>
      <c r="M31" s="1113"/>
      <c r="N31" s="1113"/>
      <c r="O31" s="1113"/>
      <c r="P31" s="1113"/>
      <c r="Q31" s="1113"/>
      <c r="R31" s="1113"/>
      <c r="S31" s="1113"/>
      <c r="T31" s="1113"/>
      <c r="U31" s="1113"/>
      <c r="V31" s="1113"/>
      <c r="W31" s="1113"/>
      <c r="X31" s="1113"/>
      <c r="Y31" s="1113"/>
      <c r="Z31" s="1113"/>
      <c r="AA31" s="1113"/>
      <c r="AB31" s="1113"/>
      <c r="AC31" s="1113"/>
      <c r="AD31" s="1113"/>
      <c r="AE31" s="1113"/>
      <c r="AF31" s="1113"/>
      <c r="AG31" s="1113"/>
      <c r="AH31" s="1113"/>
      <c r="AI31" s="1113"/>
      <c r="AJ31" s="1113"/>
      <c r="AK31" s="1113"/>
      <c r="AL31" s="1113"/>
      <c r="AM31" s="1113"/>
      <c r="AN31" s="1113"/>
      <c r="AO31" s="1113"/>
      <c r="AP31" s="1113"/>
      <c r="AQ31" s="1113"/>
      <c r="AR31" s="1113"/>
      <c r="AS31" s="1113"/>
      <c r="AT31" s="1113"/>
      <c r="AU31" s="1113"/>
      <c r="AV31" s="1113"/>
      <c r="AW31" s="1113"/>
      <c r="AX31" s="1114"/>
    </row>
    <row r="32" spans="1:50" ht="11.25" customHeight="1" thickBo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0" ht="13.5" customHeight="1" thickTop="1" thickBot="1">
      <c r="A33" s="299" t="s">
        <v>275</v>
      </c>
      <c r="B33" s="759"/>
      <c r="C33" s="759"/>
      <c r="D33" s="759"/>
      <c r="E33" s="759"/>
      <c r="F33" s="759"/>
      <c r="G33" s="759"/>
      <c r="H33" s="759"/>
      <c r="I33" s="759"/>
      <c r="J33" s="759"/>
      <c r="K33" s="759"/>
      <c r="L33" s="759"/>
      <c r="M33" s="759"/>
      <c r="N33" s="759"/>
      <c r="O33" s="759"/>
      <c r="P33" s="759"/>
      <c r="Q33" s="759"/>
      <c r="R33" s="759"/>
      <c r="S33" s="759"/>
      <c r="T33" s="759"/>
      <c r="U33" s="759"/>
      <c r="V33" s="759"/>
      <c r="W33" s="759"/>
      <c r="X33" s="759"/>
      <c r="Y33" s="759"/>
      <c r="Z33" s="759"/>
      <c r="AA33" s="759"/>
      <c r="AB33" s="759"/>
      <c r="AC33" s="759"/>
      <c r="AD33" s="759"/>
      <c r="AE33" s="759"/>
      <c r="AF33" s="759"/>
      <c r="AG33" s="759"/>
      <c r="AH33" s="759"/>
      <c r="AI33" s="759"/>
      <c r="AJ33" s="759"/>
      <c r="AK33" s="759"/>
      <c r="AL33" s="759"/>
      <c r="AM33" s="759"/>
      <c r="AN33" s="759"/>
      <c r="AO33" s="759"/>
      <c r="AP33" s="759"/>
      <c r="AQ33" s="759"/>
      <c r="AR33" s="759"/>
      <c r="AS33" s="759"/>
      <c r="AT33" s="759"/>
      <c r="AU33" s="759"/>
      <c r="AV33" s="759"/>
      <c r="AW33" s="759"/>
      <c r="AX33" s="760"/>
    </row>
    <row r="34" spans="1:50" ht="3.75" customHeight="1" thickTop="1">
      <c r="A34" s="101"/>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row>
    <row r="35" spans="1:50" ht="12.75" customHeight="1">
      <c r="A35" s="1107" t="s">
        <v>342</v>
      </c>
      <c r="B35" s="1108"/>
      <c r="C35" s="1108"/>
      <c r="D35" s="1108"/>
      <c r="E35" s="1108"/>
      <c r="F35" s="1108"/>
      <c r="G35" s="1108"/>
      <c r="H35" s="1108"/>
      <c r="I35" s="1108"/>
      <c r="J35" s="1108"/>
      <c r="K35" s="1108"/>
      <c r="L35" s="1108"/>
      <c r="M35" s="1108"/>
      <c r="N35" s="1108"/>
      <c r="O35" s="1108"/>
      <c r="P35" s="1108"/>
      <c r="Q35" s="1108"/>
      <c r="R35" s="1108"/>
      <c r="S35" s="1108"/>
      <c r="T35" s="1108"/>
      <c r="U35" s="1108"/>
      <c r="V35" s="1108"/>
      <c r="W35" s="1108"/>
      <c r="X35" s="1108"/>
      <c r="Y35" s="1108"/>
      <c r="Z35" s="1108"/>
      <c r="AA35" s="1108"/>
      <c r="AB35" s="1108"/>
      <c r="AC35" s="1108"/>
      <c r="AD35" s="1108"/>
      <c r="AE35" s="1108"/>
      <c r="AF35" s="1108"/>
      <c r="AG35" s="1108"/>
      <c r="AH35" s="1108"/>
      <c r="AI35" s="1108"/>
      <c r="AJ35" s="1108"/>
      <c r="AK35" s="1108"/>
      <c r="AL35" s="1108"/>
      <c r="AM35" s="1108"/>
      <c r="AN35" s="1108"/>
      <c r="AO35" s="1108"/>
      <c r="AP35" s="1108"/>
      <c r="AQ35" s="1108"/>
      <c r="AR35" s="1108"/>
      <c r="AS35" s="1108"/>
      <c r="AT35" s="1108"/>
      <c r="AU35" s="1108"/>
      <c r="AV35" s="1108"/>
      <c r="AW35" s="1108"/>
      <c r="AX35" s="1108"/>
    </row>
    <row r="36" spans="1:50" ht="9" customHeight="1">
      <c r="A36" s="1088" t="s">
        <v>284</v>
      </c>
      <c r="B36" s="1089"/>
      <c r="C36" s="1089"/>
      <c r="D36" s="1089"/>
      <c r="E36" s="1089"/>
      <c r="F36" s="1089"/>
      <c r="G36" s="1089"/>
      <c r="H36" s="1089"/>
      <c r="I36" s="1089"/>
      <c r="J36" s="1089"/>
      <c r="K36" s="1089"/>
      <c r="L36" s="1089"/>
      <c r="M36" s="1089"/>
      <c r="N36" s="1089"/>
      <c r="O36" s="1089"/>
      <c r="P36" s="1089"/>
      <c r="Q36" s="1089"/>
      <c r="R36" s="1089"/>
      <c r="S36" s="1089"/>
      <c r="T36" s="1089"/>
      <c r="U36" s="1089"/>
      <c r="V36" s="1089"/>
      <c r="W36" s="1089"/>
      <c r="X36" s="1089"/>
      <c r="Y36" s="1089"/>
      <c r="Z36" s="1089"/>
      <c r="AA36" s="1089"/>
      <c r="AB36" s="1089"/>
      <c r="AC36" s="1089"/>
      <c r="AD36" s="1089"/>
      <c r="AE36" s="1089"/>
      <c r="AF36" s="1089"/>
      <c r="AG36" s="1089"/>
      <c r="AH36" s="1089"/>
      <c r="AI36" s="1089"/>
      <c r="AJ36" s="1089"/>
      <c r="AK36" s="1089"/>
      <c r="AL36" s="1089"/>
      <c r="AM36" s="1089"/>
      <c r="AN36" s="1089"/>
      <c r="AO36" s="1089"/>
      <c r="AP36" s="1089"/>
      <c r="AQ36" s="1089"/>
      <c r="AR36" s="1089"/>
      <c r="AS36" s="1089"/>
      <c r="AT36" s="1089"/>
      <c r="AU36" s="1089"/>
      <c r="AV36" s="1089"/>
      <c r="AW36" s="1089"/>
      <c r="AX36" s="1089"/>
    </row>
    <row r="37" spans="1:50" ht="8.4499999999999993" customHeight="1">
      <c r="A37" s="1089"/>
      <c r="B37" s="1089"/>
      <c r="C37" s="1089"/>
      <c r="D37" s="1089"/>
      <c r="E37" s="1089"/>
      <c r="F37" s="1089"/>
      <c r="G37" s="1089"/>
      <c r="H37" s="1089"/>
      <c r="I37" s="1089"/>
      <c r="J37" s="1089"/>
      <c r="K37" s="1089"/>
      <c r="L37" s="1089"/>
      <c r="M37" s="1089"/>
      <c r="N37" s="1089"/>
      <c r="O37" s="1089"/>
      <c r="P37" s="1089"/>
      <c r="Q37" s="1089"/>
      <c r="R37" s="1089"/>
      <c r="S37" s="1089"/>
      <c r="T37" s="1089"/>
      <c r="U37" s="1089"/>
      <c r="V37" s="1089"/>
      <c r="W37" s="1089"/>
      <c r="X37" s="1089"/>
      <c r="Y37" s="1089"/>
      <c r="Z37" s="1089"/>
      <c r="AA37" s="1089"/>
      <c r="AB37" s="1089"/>
      <c r="AC37" s="1089"/>
      <c r="AD37" s="1089"/>
      <c r="AE37" s="1089"/>
      <c r="AF37" s="1089"/>
      <c r="AG37" s="1089"/>
      <c r="AH37" s="1089"/>
      <c r="AI37" s="1089"/>
      <c r="AJ37" s="1089"/>
      <c r="AK37" s="1089"/>
      <c r="AL37" s="1089"/>
      <c r="AM37" s="1089"/>
      <c r="AN37" s="1089"/>
      <c r="AO37" s="1089"/>
      <c r="AP37" s="1089"/>
      <c r="AQ37" s="1089"/>
      <c r="AR37" s="1089"/>
      <c r="AS37" s="1089"/>
      <c r="AT37" s="1089"/>
      <c r="AU37" s="1089"/>
      <c r="AV37" s="1089"/>
      <c r="AW37" s="1089"/>
      <c r="AX37" s="1089"/>
    </row>
    <row r="38" spans="1:50" ht="8.4499999999999993" customHeight="1">
      <c r="A38" s="1089"/>
      <c r="B38" s="1089"/>
      <c r="C38" s="1089"/>
      <c r="D38" s="1089"/>
      <c r="E38" s="1089"/>
      <c r="F38" s="1089"/>
      <c r="G38" s="1089"/>
      <c r="H38" s="1089"/>
      <c r="I38" s="1089"/>
      <c r="J38" s="1089"/>
      <c r="K38" s="1089"/>
      <c r="L38" s="1089"/>
      <c r="M38" s="1089"/>
      <c r="N38" s="1089"/>
      <c r="O38" s="1089"/>
      <c r="P38" s="1089"/>
      <c r="Q38" s="1089"/>
      <c r="R38" s="1089"/>
      <c r="S38" s="1089"/>
      <c r="T38" s="1089"/>
      <c r="U38" s="1089"/>
      <c r="V38" s="1089"/>
      <c r="W38" s="1089"/>
      <c r="X38" s="1089"/>
      <c r="Y38" s="1089"/>
      <c r="Z38" s="1089"/>
      <c r="AA38" s="1089"/>
      <c r="AB38" s="1089"/>
      <c r="AC38" s="1089"/>
      <c r="AD38" s="1089"/>
      <c r="AE38" s="1089"/>
      <c r="AF38" s="1089"/>
      <c r="AG38" s="1089"/>
      <c r="AH38" s="1089"/>
      <c r="AI38" s="1089"/>
      <c r="AJ38" s="1089"/>
      <c r="AK38" s="1089"/>
      <c r="AL38" s="1089"/>
      <c r="AM38" s="1089"/>
      <c r="AN38" s="1089"/>
      <c r="AO38" s="1089"/>
      <c r="AP38" s="1089"/>
      <c r="AQ38" s="1089"/>
      <c r="AR38" s="1089"/>
      <c r="AS38" s="1089"/>
      <c r="AT38" s="1089"/>
      <c r="AU38" s="1089"/>
      <c r="AV38" s="1089"/>
      <c r="AW38" s="1089"/>
      <c r="AX38" s="1089"/>
    </row>
    <row r="39" spans="1:50" ht="22.5" customHeight="1">
      <c r="A39" s="1090" t="s">
        <v>318</v>
      </c>
      <c r="B39" s="1091"/>
      <c r="C39" s="1091"/>
      <c r="D39" s="1091"/>
      <c r="E39" s="1091"/>
      <c r="F39" s="1091"/>
      <c r="G39" s="1091"/>
      <c r="H39" s="1091"/>
      <c r="I39" s="1091"/>
      <c r="J39" s="1091"/>
      <c r="K39" s="1091"/>
      <c r="L39" s="1091"/>
      <c r="M39" s="1091"/>
      <c r="N39" s="1091"/>
      <c r="O39" s="1091"/>
      <c r="P39" s="1091"/>
      <c r="Q39" s="1091"/>
      <c r="R39" s="1091"/>
      <c r="S39" s="1091"/>
      <c r="T39" s="1091"/>
      <c r="U39" s="1091"/>
      <c r="V39" s="1091"/>
      <c r="W39" s="1091"/>
      <c r="X39" s="1091"/>
      <c r="Y39" s="1091"/>
      <c r="Z39" s="1091"/>
      <c r="AA39" s="1091"/>
      <c r="AB39" s="1091"/>
      <c r="AC39" s="1091"/>
      <c r="AD39" s="1091"/>
      <c r="AE39" s="1091"/>
      <c r="AF39" s="1091"/>
      <c r="AG39" s="1091"/>
      <c r="AH39" s="1091"/>
      <c r="AI39" s="1092"/>
      <c r="AJ39" s="1092"/>
      <c r="AK39" s="1092"/>
      <c r="AL39" s="1092"/>
      <c r="AM39" s="1092"/>
      <c r="AN39" s="1092"/>
      <c r="AO39" s="1091"/>
      <c r="AP39" s="1091"/>
      <c r="AQ39" s="1091"/>
      <c r="AR39" s="1091"/>
      <c r="AS39" s="1091"/>
      <c r="AT39" s="1091"/>
      <c r="AU39" s="1091"/>
      <c r="AV39" s="1091"/>
      <c r="AW39" s="1091"/>
      <c r="AX39" s="1091"/>
    </row>
    <row r="40" spans="1:50" ht="15.6" customHeight="1">
      <c r="A40" s="1091"/>
      <c r="B40" s="1091"/>
      <c r="C40" s="1091"/>
      <c r="D40" s="1091"/>
      <c r="E40" s="1091"/>
      <c r="F40" s="1091"/>
      <c r="G40" s="1091"/>
      <c r="H40" s="1091"/>
      <c r="I40" s="1091"/>
      <c r="J40" s="1091"/>
      <c r="K40" s="1091"/>
      <c r="L40" s="1091"/>
      <c r="M40" s="1091"/>
      <c r="N40" s="1091"/>
      <c r="O40" s="1091"/>
      <c r="P40" s="1091"/>
      <c r="Q40" s="1091"/>
      <c r="R40" s="1091"/>
      <c r="S40" s="1091"/>
      <c r="T40" s="1091"/>
      <c r="U40" s="1091"/>
      <c r="V40" s="1091"/>
      <c r="W40" s="1091"/>
      <c r="X40" s="1091"/>
      <c r="Y40" s="1091"/>
      <c r="Z40" s="1091"/>
      <c r="AA40" s="1091"/>
      <c r="AB40" s="1091"/>
      <c r="AC40" s="1091"/>
      <c r="AD40" s="1091"/>
      <c r="AE40" s="1091"/>
      <c r="AF40" s="1091"/>
      <c r="AG40" s="1091"/>
      <c r="AH40" s="1091"/>
      <c r="AI40" s="1091"/>
      <c r="AJ40" s="1091"/>
      <c r="AK40" s="1091"/>
      <c r="AL40" s="1091"/>
      <c r="AM40" s="1091"/>
      <c r="AN40" s="1091"/>
      <c r="AO40" s="1091"/>
      <c r="AP40" s="1091"/>
      <c r="AQ40" s="1091"/>
      <c r="AR40" s="1091"/>
      <c r="AS40" s="1091"/>
      <c r="AT40" s="1091"/>
      <c r="AU40" s="1091"/>
      <c r="AV40" s="1091"/>
      <c r="AW40" s="1091"/>
      <c r="AX40" s="1091"/>
    </row>
    <row r="41" spans="1:50" ht="10.9" customHeight="1">
      <c r="A41" s="395"/>
      <c r="B41" s="119"/>
      <c r="C41" s="119"/>
      <c r="D41" s="119"/>
      <c r="E41" s="119"/>
      <c r="F41" s="771" t="s">
        <v>283</v>
      </c>
      <c r="G41" s="771"/>
      <c r="H41" s="771"/>
      <c r="I41" s="771"/>
      <c r="J41" s="771"/>
      <c r="K41" s="771"/>
      <c r="L41" s="771"/>
      <c r="M41" s="771"/>
      <c r="N41" s="771"/>
      <c r="O41" s="771"/>
      <c r="P41" s="771"/>
      <c r="Q41" s="771"/>
      <c r="R41" s="771"/>
      <c r="S41" s="771"/>
      <c r="T41" s="771"/>
      <c r="U41" s="771"/>
      <c r="V41" s="771"/>
      <c r="W41" s="771"/>
      <c r="X41" s="771"/>
      <c r="Y41" s="771"/>
      <c r="Z41" s="771"/>
      <c r="AA41" s="771"/>
      <c r="AB41" s="771" t="s">
        <v>117</v>
      </c>
      <c r="AC41" s="1082"/>
      <c r="AD41" s="1082"/>
      <c r="AE41" s="1082"/>
      <c r="AF41" s="1082"/>
      <c r="AG41" s="1082"/>
      <c r="AH41" s="1082"/>
      <c r="AI41" s="1082"/>
      <c r="AJ41" s="1082"/>
      <c r="AK41" s="1082"/>
      <c r="AL41" s="1082"/>
      <c r="AM41" s="1082"/>
      <c r="AN41" s="1082"/>
      <c r="AO41" s="1082"/>
      <c r="AP41" s="1082"/>
      <c r="AQ41" s="1082"/>
      <c r="AR41" s="1082"/>
      <c r="AS41" s="1082"/>
      <c r="AT41" s="1082"/>
      <c r="AU41" s="1082"/>
      <c r="AV41" s="1082"/>
      <c r="AW41" s="1082"/>
      <c r="AX41" s="1082"/>
    </row>
    <row r="42" spans="1:50">
      <c r="A42" s="119"/>
      <c r="B42" s="119"/>
      <c r="C42" s="119"/>
      <c r="D42" s="119"/>
      <c r="E42" s="119"/>
      <c r="F42" s="771" t="s">
        <v>278</v>
      </c>
      <c r="G42" s="771"/>
      <c r="H42" s="771"/>
      <c r="I42" s="771"/>
      <c r="J42" s="771"/>
      <c r="K42" s="771"/>
      <c r="L42" s="771"/>
      <c r="M42" s="771"/>
      <c r="N42" s="771"/>
      <c r="O42" s="771"/>
      <c r="P42" s="771"/>
      <c r="Q42" s="771"/>
      <c r="R42" s="771"/>
      <c r="S42" s="771"/>
      <c r="T42" s="771"/>
      <c r="U42" s="771"/>
      <c r="V42" s="771"/>
      <c r="W42" s="771"/>
      <c r="X42" s="771"/>
      <c r="Y42" s="771"/>
      <c r="Z42" s="771"/>
      <c r="AA42" s="771"/>
      <c r="AB42" s="771" t="s">
        <v>71</v>
      </c>
      <c r="AC42" s="1082"/>
      <c r="AD42" s="1082"/>
      <c r="AE42" s="1082"/>
      <c r="AF42" s="1082"/>
      <c r="AG42" s="1082"/>
      <c r="AH42" s="1082"/>
      <c r="AI42" s="1082"/>
      <c r="AJ42" s="1082"/>
      <c r="AK42" s="1082"/>
      <c r="AL42" s="1082"/>
      <c r="AM42" s="1082"/>
      <c r="AN42" s="1082"/>
      <c r="AO42" s="1082"/>
      <c r="AP42" s="1082"/>
      <c r="AQ42" s="1082"/>
      <c r="AR42" s="1082"/>
      <c r="AS42" s="1082"/>
      <c r="AT42" s="1082"/>
      <c r="AU42" s="1082"/>
      <c r="AV42" s="1082"/>
      <c r="AW42" s="1082"/>
      <c r="AX42" s="1082"/>
    </row>
    <row r="43" spans="1:50">
      <c r="A43" s="119"/>
      <c r="B43" s="119"/>
      <c r="C43" s="119"/>
      <c r="D43" s="119"/>
      <c r="E43" s="119"/>
      <c r="F43" s="771" t="s">
        <v>279</v>
      </c>
      <c r="G43" s="771"/>
      <c r="H43" s="771"/>
      <c r="I43" s="771"/>
      <c r="J43" s="771"/>
      <c r="K43" s="771"/>
      <c r="L43" s="771"/>
      <c r="M43" s="771"/>
      <c r="N43" s="771"/>
      <c r="O43" s="771"/>
      <c r="P43" s="771"/>
      <c r="Q43" s="771"/>
      <c r="R43" s="771"/>
      <c r="S43" s="771"/>
      <c r="T43" s="771"/>
      <c r="U43" s="771"/>
      <c r="V43" s="771"/>
      <c r="W43" s="771"/>
      <c r="X43" s="771"/>
      <c r="Y43" s="771"/>
      <c r="Z43" s="771"/>
      <c r="AA43" s="771"/>
      <c r="AB43" s="771" t="s">
        <v>72</v>
      </c>
      <c r="AC43" s="1082"/>
      <c r="AD43" s="1082"/>
      <c r="AE43" s="1082"/>
      <c r="AF43" s="1082"/>
      <c r="AG43" s="1082"/>
      <c r="AH43" s="1082"/>
      <c r="AI43" s="1082"/>
      <c r="AJ43" s="1082"/>
      <c r="AK43" s="1082"/>
      <c r="AL43" s="1082"/>
      <c r="AM43" s="1082"/>
      <c r="AN43" s="1082"/>
      <c r="AO43" s="1082"/>
      <c r="AP43" s="1082"/>
      <c r="AQ43" s="1082"/>
      <c r="AR43" s="1082"/>
      <c r="AS43" s="1082"/>
      <c r="AT43" s="1082"/>
      <c r="AU43" s="1082"/>
      <c r="AV43" s="1082"/>
      <c r="AW43" s="1082"/>
      <c r="AX43" s="1082"/>
    </row>
    <row r="44" spans="1:50" ht="3.75" customHeight="1">
      <c r="A44" s="156"/>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row>
    <row r="45" spans="1:50" ht="39" customHeight="1">
      <c r="A45" s="1083" t="s">
        <v>358</v>
      </c>
      <c r="B45" s="1084"/>
      <c r="C45" s="1084"/>
      <c r="D45" s="1084"/>
      <c r="E45" s="1084"/>
      <c r="F45" s="1084"/>
      <c r="G45" s="1084"/>
      <c r="H45" s="1084"/>
      <c r="I45" s="1084"/>
      <c r="J45" s="1084"/>
      <c r="K45" s="1084"/>
      <c r="L45" s="1084"/>
      <c r="M45" s="1084"/>
      <c r="N45" s="1084"/>
      <c r="O45" s="1084"/>
      <c r="P45" s="1084"/>
      <c r="Q45" s="1084"/>
      <c r="R45" s="1084"/>
      <c r="S45" s="1084"/>
      <c r="T45" s="1084"/>
      <c r="U45" s="1084"/>
      <c r="V45" s="1084"/>
      <c r="W45" s="1084"/>
      <c r="X45" s="1084"/>
      <c r="Y45" s="1084"/>
      <c r="Z45" s="1084"/>
      <c r="AA45" s="1084"/>
      <c r="AB45" s="1084"/>
      <c r="AC45" s="1084"/>
      <c r="AD45" s="1084"/>
      <c r="AE45" s="1084"/>
      <c r="AF45" s="1084"/>
      <c r="AG45" s="1084"/>
      <c r="AH45" s="1084"/>
      <c r="AI45" s="1084"/>
      <c r="AJ45" s="1084"/>
      <c r="AK45" s="1084"/>
      <c r="AL45" s="1084"/>
      <c r="AM45" s="1084"/>
      <c r="AN45" s="1084"/>
      <c r="AO45" s="1084"/>
      <c r="AP45" s="1084"/>
      <c r="AQ45" s="1084"/>
      <c r="AR45" s="1084"/>
      <c r="AS45" s="1084"/>
      <c r="AT45" s="1084"/>
      <c r="AU45" s="1084"/>
      <c r="AV45" s="1084"/>
      <c r="AW45" s="1084"/>
      <c r="AX45" s="1084"/>
    </row>
    <row r="46" spans="1:50" ht="4.5" customHeight="1">
      <c r="A46" s="156"/>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row>
    <row r="47" spans="1:50" ht="13.5" customHeight="1">
      <c r="A47" s="395"/>
      <c r="B47" s="119"/>
      <c r="C47" s="119"/>
      <c r="D47" s="119"/>
      <c r="E47" s="119"/>
      <c r="F47" s="1100"/>
      <c r="G47" s="1100"/>
      <c r="H47" s="1100"/>
      <c r="I47" s="771" t="s">
        <v>282</v>
      </c>
      <c r="J47" s="1082"/>
      <c r="K47" s="1082"/>
      <c r="L47" s="1082"/>
      <c r="M47" s="1082"/>
      <c r="N47" s="1082"/>
      <c r="O47" s="1082"/>
      <c r="P47" s="1082"/>
      <c r="Q47" s="1082"/>
      <c r="R47" s="1082"/>
      <c r="S47" s="1082"/>
      <c r="T47" s="1082"/>
      <c r="U47" s="1082"/>
      <c r="V47" s="1082"/>
      <c r="W47" s="1082"/>
      <c r="X47" s="1082"/>
      <c r="Y47" s="1082"/>
      <c r="Z47" s="1082"/>
      <c r="AA47" s="1082"/>
      <c r="AB47" s="1082"/>
      <c r="AC47" s="1082"/>
      <c r="AD47" s="1082"/>
      <c r="AE47" s="1082"/>
      <c r="AF47" s="1082"/>
      <c r="AG47" s="1082"/>
      <c r="AH47" s="1082"/>
      <c r="AI47" s="1082"/>
      <c r="AJ47" s="1082"/>
      <c r="AK47" s="1082"/>
      <c r="AL47" s="1082"/>
      <c r="AM47" s="1082"/>
      <c r="AN47" s="1082"/>
      <c r="AO47" s="1082"/>
      <c r="AP47" s="1082"/>
      <c r="AQ47" s="1082"/>
      <c r="AR47" s="1082"/>
      <c r="AS47" s="1082"/>
      <c r="AT47" s="1082"/>
      <c r="AU47" s="1082"/>
      <c r="AV47" s="1082"/>
      <c r="AW47" s="1082"/>
      <c r="AX47" s="1082"/>
    </row>
    <row r="48" spans="1:50" ht="14.25" customHeight="1">
      <c r="A48" s="119"/>
      <c r="B48" s="119"/>
      <c r="C48" s="119"/>
      <c r="D48" s="119"/>
      <c r="E48" s="119"/>
      <c r="F48" s="1100"/>
      <c r="G48" s="1100"/>
      <c r="H48" s="1100"/>
      <c r="I48" s="771" t="s">
        <v>354</v>
      </c>
      <c r="J48" s="1082"/>
      <c r="K48" s="1082"/>
      <c r="L48" s="1082"/>
      <c r="M48" s="1082"/>
      <c r="N48" s="1082"/>
      <c r="O48" s="1082"/>
      <c r="P48" s="1082"/>
      <c r="Q48" s="1082"/>
      <c r="R48" s="1082"/>
      <c r="S48" s="1082"/>
      <c r="T48" s="1082"/>
      <c r="U48" s="1082"/>
      <c r="V48" s="1082"/>
      <c r="W48" s="1082"/>
      <c r="X48" s="1082"/>
      <c r="Y48" s="1082"/>
      <c r="Z48" s="1082"/>
      <c r="AA48" s="1082"/>
      <c r="AB48" s="1082"/>
      <c r="AC48" s="1082"/>
      <c r="AD48" s="1082"/>
      <c r="AE48" s="1082"/>
      <c r="AF48" s="1082"/>
      <c r="AG48" s="1082"/>
      <c r="AH48" s="1082"/>
      <c r="AI48" s="1082"/>
      <c r="AJ48" s="1082"/>
      <c r="AK48" s="1082"/>
      <c r="AL48" s="1082"/>
      <c r="AM48" s="1082"/>
      <c r="AN48" s="1082"/>
      <c r="AO48" s="1082"/>
      <c r="AP48" s="1082"/>
      <c r="AQ48" s="1082"/>
      <c r="AR48" s="1082"/>
      <c r="AS48" s="1082"/>
      <c r="AT48" s="1082"/>
      <c r="AU48" s="1082"/>
      <c r="AV48" s="1082"/>
      <c r="AW48" s="1082"/>
      <c r="AX48" s="1082"/>
    </row>
    <row r="49" spans="1:50" ht="11.25" customHeight="1" thickBot="1"/>
    <row r="50" spans="1:50" ht="15" customHeight="1" thickTop="1" thickBot="1">
      <c r="A50" s="1094" t="s">
        <v>307</v>
      </c>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N50" s="539"/>
      <c r="AO50" s="539"/>
      <c r="AP50" s="539"/>
      <c r="AQ50" s="539"/>
      <c r="AR50" s="539"/>
      <c r="AS50" s="539"/>
      <c r="AT50" s="539"/>
      <c r="AU50" s="539"/>
      <c r="AV50" s="539"/>
      <c r="AW50" s="539"/>
      <c r="AX50" s="1095"/>
    </row>
    <row r="51" spans="1:50" ht="4.5" customHeight="1" thickTop="1"/>
    <row r="52" spans="1:50" ht="67.900000000000006" customHeight="1">
      <c r="A52" s="1096" t="s">
        <v>62</v>
      </c>
      <c r="B52" s="1097"/>
      <c r="C52" s="1098" t="s">
        <v>321</v>
      </c>
      <c r="D52" s="1098"/>
      <c r="E52" s="1098"/>
      <c r="F52" s="1098"/>
      <c r="G52" s="1098"/>
      <c r="H52" s="1098"/>
      <c r="I52" s="1098"/>
      <c r="J52" s="1098"/>
      <c r="K52" s="1098"/>
      <c r="L52" s="1098"/>
      <c r="M52" s="1098"/>
      <c r="N52" s="1098"/>
      <c r="O52" s="1098"/>
      <c r="P52" s="1098"/>
      <c r="Q52" s="1098"/>
      <c r="R52" s="1098"/>
      <c r="S52" s="1098"/>
      <c r="T52" s="1098"/>
      <c r="U52" s="1098"/>
      <c r="V52" s="1098"/>
      <c r="W52" s="1098"/>
      <c r="X52" s="1098"/>
      <c r="Y52" s="1098"/>
      <c r="Z52" s="1098"/>
      <c r="AA52" s="1098"/>
      <c r="AB52" s="1098"/>
      <c r="AC52" s="1098"/>
      <c r="AD52" s="1098"/>
      <c r="AE52" s="1098"/>
      <c r="AF52" s="1098"/>
      <c r="AG52" s="1098"/>
      <c r="AH52" s="1098"/>
      <c r="AI52" s="1098"/>
      <c r="AJ52" s="1098"/>
      <c r="AK52" s="1098"/>
      <c r="AL52" s="1098"/>
      <c r="AM52" s="1098"/>
      <c r="AN52" s="1098"/>
      <c r="AO52" s="1098"/>
      <c r="AP52" s="1098"/>
      <c r="AQ52" s="1098"/>
      <c r="AR52" s="1098"/>
      <c r="AS52" s="1098"/>
      <c r="AT52" s="1098"/>
      <c r="AU52" s="1098"/>
      <c r="AV52" s="1098"/>
      <c r="AW52" s="1098"/>
      <c r="AX52" s="1098"/>
    </row>
    <row r="53" spans="1:50">
      <c r="D53" s="1099" t="s">
        <v>355</v>
      </c>
      <c r="E53" s="1099"/>
      <c r="F53" s="1099"/>
      <c r="G53" s="1099"/>
      <c r="H53" s="1099"/>
      <c r="I53" s="1099"/>
      <c r="J53" s="1099"/>
      <c r="K53" s="1099"/>
      <c r="L53" s="1099"/>
      <c r="M53" s="1099"/>
      <c r="N53" s="1099"/>
      <c r="O53" s="1099"/>
      <c r="P53" s="1099"/>
      <c r="Q53" s="1099"/>
      <c r="R53" s="1099"/>
      <c r="S53" s="1099"/>
      <c r="T53" s="1099"/>
      <c r="U53" s="1099"/>
      <c r="V53" s="1099"/>
      <c r="W53" s="1099"/>
      <c r="X53" s="1099"/>
      <c r="Y53" s="1099"/>
      <c r="Z53" s="1099"/>
      <c r="AA53" s="1099"/>
      <c r="AB53" s="1099"/>
      <c r="AC53" s="1099"/>
      <c r="AD53" s="1099"/>
      <c r="AE53" s="1099"/>
      <c r="AF53" s="1099"/>
      <c r="AG53" s="1099"/>
      <c r="AH53" s="1099"/>
      <c r="AI53" s="1099"/>
      <c r="AJ53" s="1099"/>
      <c r="AK53" s="1099"/>
      <c r="AL53" s="1099"/>
      <c r="AM53" s="1099"/>
      <c r="AN53" s="1099"/>
      <c r="AO53" s="1099"/>
      <c r="AP53" s="1099"/>
      <c r="AQ53" s="1099"/>
      <c r="AR53" s="1099"/>
      <c r="AS53" s="1099"/>
      <c r="AT53" s="1099"/>
      <c r="AU53" s="1099"/>
      <c r="AV53" s="1099"/>
      <c r="AW53" s="1099"/>
      <c r="AX53" s="1099"/>
    </row>
    <row r="54" spans="1:50" ht="27.75" customHeight="1">
      <c r="D54" s="1093" t="s">
        <v>319</v>
      </c>
      <c r="E54" s="1093"/>
      <c r="F54" s="1093"/>
      <c r="G54" s="1093"/>
      <c r="H54" s="1093"/>
      <c r="I54" s="1093"/>
      <c r="J54" s="1093"/>
      <c r="K54" s="1093"/>
      <c r="L54" s="1093"/>
      <c r="M54" s="1093"/>
      <c r="N54" s="1093"/>
      <c r="O54" s="1093"/>
      <c r="P54" s="1093"/>
      <c r="Q54" s="1093"/>
      <c r="R54" s="1093"/>
      <c r="S54" s="1093"/>
      <c r="T54" s="1093"/>
      <c r="U54" s="1093"/>
      <c r="V54" s="1093"/>
      <c r="W54" s="1093"/>
      <c r="X54" s="1093"/>
      <c r="Y54" s="1093"/>
      <c r="Z54" s="1093"/>
      <c r="AA54" s="1093"/>
      <c r="AB54" s="1093"/>
      <c r="AC54" s="1093"/>
      <c r="AD54" s="1093"/>
      <c r="AE54" s="1093"/>
      <c r="AF54" s="1093"/>
      <c r="AG54" s="1093"/>
      <c r="AH54" s="1093"/>
      <c r="AI54" s="1093"/>
      <c r="AJ54" s="1093"/>
      <c r="AK54" s="1093"/>
      <c r="AL54" s="1093"/>
      <c r="AM54" s="1093"/>
      <c r="AN54" s="1093"/>
      <c r="AO54" s="1093"/>
      <c r="AP54" s="1093"/>
      <c r="AQ54" s="1093"/>
      <c r="AR54" s="1093"/>
      <c r="AS54" s="1093"/>
      <c r="AT54" s="1093"/>
      <c r="AU54" s="1093"/>
      <c r="AV54" s="1093"/>
      <c r="AW54" s="1093"/>
      <c r="AX54" s="1093"/>
    </row>
  </sheetData>
  <sheetProtection selectLockedCells="1"/>
  <protectedRanges>
    <protectedRange sqref="AQ4:AQ8" name="rindvieh" securityDescriptor="O:WDG:WDD:(A;;CC;;;WD)"/>
    <protectedRange sqref="A26:A27 P32:AN32 AO30:AX30 A32:N32 S14:AX15 N26:P27 AG26:AX29 Q26:X29 Q30:AN31" name="zu und wegfuhr" securityDescriptor="O:WDG:WDD:(A;;CC;;;WD)"/>
    <protectedRange sqref="I47:I48" name="rest" securityDescriptor="O:WDG:WDD:(A;;CC;;;WD)"/>
    <protectedRange sqref="D53" name="rest_3" securityDescriptor="O:WDG:WDD:(A;;CC;;;WD)"/>
  </protectedRanges>
  <customSheetViews>
    <customSheetView guid="{F850045C-E47C-45C0-9CD9-C77E50B1CEE3}"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 xml:space="preserve">&amp;R&amp;"Times New Roman,Standard"&amp;8Kontrolljahr 2017 / Daten aus ÖLN-Jahr 1. Januar 2016 bis 31. Dezember 2016
</oddHeader>
        <oddFooter>&amp;R&amp;"Times New Roman,Standard"&amp;A</oddFooter>
      </headerFooter>
    </customSheetView>
    <customSheetView guid="{2516F82C-8C20-4E3A-B177-031BE868C3AA}" showPageBreaks="1" printArea="1" hiddenRows="1" view="pageLayout">
      <selection activeCell="K16" sqref="K16:P16"/>
      <pageMargins left="0.78740157480314965" right="0.78740157480314965" top="0.59055118110236227" bottom="0.82677165354330717" header="0.31496062992125984" footer="0.51181102362204722"/>
      <pageSetup paperSize="9" orientation="portrait" r:id="rId2"/>
      <headerFooter alignWithMargins="0">
        <oddHeader xml:space="preserve">&amp;R&amp;"Times New Roman,Standard"&amp;8Kontrolljahr 2015 / Daten aus ÖLN-Jahr 1. Januar 2014 bis 31. Dezember 2014
</oddHeader>
        <oddFooter>&amp;R&amp;"Times New Roman,Standard"&amp;A</oddFooter>
      </headerFooter>
    </customSheetView>
    <customSheetView guid="{7F1CBF03-7538-4CAE-9565-3B08082717AB}" scale="130" hiddenRows="1" showRuler="0" topLeftCell="A46">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198">
    <mergeCell ref="D54:AX54"/>
    <mergeCell ref="A50:AX50"/>
    <mergeCell ref="A52:B52"/>
    <mergeCell ref="C52:AX52"/>
    <mergeCell ref="D53:AX53"/>
    <mergeCell ref="F47:H47"/>
    <mergeCell ref="F48:H48"/>
    <mergeCell ref="AO27:AX29"/>
    <mergeCell ref="AK24:AN24"/>
    <mergeCell ref="A24:J24"/>
    <mergeCell ref="K24:P24"/>
    <mergeCell ref="Q24:T24"/>
    <mergeCell ref="U24:X24"/>
    <mergeCell ref="Y29:AB29"/>
    <mergeCell ref="A35:AX35"/>
    <mergeCell ref="A33:AX33"/>
    <mergeCell ref="AO26:AX26"/>
    <mergeCell ref="AO25:AX25"/>
    <mergeCell ref="AK25:AN25"/>
    <mergeCell ref="A31:AX31"/>
    <mergeCell ref="Q26:X26"/>
    <mergeCell ref="A26:N26"/>
    <mergeCell ref="M28:N28"/>
    <mergeCell ref="M29:N29"/>
    <mergeCell ref="O29:P29"/>
    <mergeCell ref="A27:P27"/>
    <mergeCell ref="O26:P26"/>
    <mergeCell ref="AG27:AN27"/>
    <mergeCell ref="Q27:X27"/>
    <mergeCell ref="AG28:AN28"/>
    <mergeCell ref="AG29:AN29"/>
    <mergeCell ref="A36:AX38"/>
    <mergeCell ref="A39:AX40"/>
    <mergeCell ref="AC27:AF27"/>
    <mergeCell ref="Y28:AB28"/>
    <mergeCell ref="Q28:X28"/>
    <mergeCell ref="A29:F29"/>
    <mergeCell ref="G29:H29"/>
    <mergeCell ref="I29:J29"/>
    <mergeCell ref="K29:L29"/>
    <mergeCell ref="AC29:AF29"/>
    <mergeCell ref="Q29:X29"/>
    <mergeCell ref="Y27:AB27"/>
    <mergeCell ref="AC28:AF28"/>
    <mergeCell ref="A47:E48"/>
    <mergeCell ref="I47:AX47"/>
    <mergeCell ref="I48:AX48"/>
    <mergeCell ref="F42:AA42"/>
    <mergeCell ref="A44:AX44"/>
    <mergeCell ref="A41:E43"/>
    <mergeCell ref="A46:AX46"/>
    <mergeCell ref="F41:AA41"/>
    <mergeCell ref="AB41:AX41"/>
    <mergeCell ref="AB42:AX42"/>
    <mergeCell ref="AB43:AX43"/>
    <mergeCell ref="F43:AA43"/>
    <mergeCell ref="A45:AX45"/>
    <mergeCell ref="A10:P10"/>
    <mergeCell ref="Q10:V10"/>
    <mergeCell ref="W10:AC10"/>
    <mergeCell ref="AD10:AJ10"/>
    <mergeCell ref="O28:P28"/>
    <mergeCell ref="A28:F28"/>
    <mergeCell ref="G28:H28"/>
    <mergeCell ref="I28:J28"/>
    <mergeCell ref="K28:L28"/>
    <mergeCell ref="AG24:AJ24"/>
    <mergeCell ref="Y24:AB24"/>
    <mergeCell ref="AC24:AF24"/>
    <mergeCell ref="AG17:AJ17"/>
    <mergeCell ref="AC25:AF25"/>
    <mergeCell ref="AG25:AJ25"/>
    <mergeCell ref="AG26:AN26"/>
    <mergeCell ref="AC21:AF21"/>
    <mergeCell ref="AC22:AF22"/>
    <mergeCell ref="U20:X20"/>
    <mergeCell ref="Q25:T25"/>
    <mergeCell ref="U25:X25"/>
    <mergeCell ref="Q20:T20"/>
    <mergeCell ref="AK22:AN22"/>
    <mergeCell ref="AG21:AJ21"/>
    <mergeCell ref="AT7:AX7"/>
    <mergeCell ref="Q7:V7"/>
    <mergeCell ref="W7:AC7"/>
    <mergeCell ref="W8:AC8"/>
    <mergeCell ref="Q8:V8"/>
    <mergeCell ref="AP8:AS8"/>
    <mergeCell ref="AP10:AS10"/>
    <mergeCell ref="AK10:AO10"/>
    <mergeCell ref="AO24:AX24"/>
    <mergeCell ref="AT10:AX10"/>
    <mergeCell ref="AO19:AX19"/>
    <mergeCell ref="AO18:AX18"/>
    <mergeCell ref="AO16:AX17"/>
    <mergeCell ref="AK17:AN17"/>
    <mergeCell ref="AK18:AN18"/>
    <mergeCell ref="AK23:AN23"/>
    <mergeCell ref="AO21:AX21"/>
    <mergeCell ref="AG19:AJ19"/>
    <mergeCell ref="AK19:AN19"/>
    <mergeCell ref="AG18:AJ18"/>
    <mergeCell ref="AG23:AJ23"/>
    <mergeCell ref="AO20:AX20"/>
    <mergeCell ref="AO23:AX23"/>
    <mergeCell ref="AO22:AX22"/>
    <mergeCell ref="Y20:AB20"/>
    <mergeCell ref="AK20:AN20"/>
    <mergeCell ref="AK21:AN21"/>
    <mergeCell ref="AG22:AJ22"/>
    <mergeCell ref="Y21:AB21"/>
    <mergeCell ref="Y22:AB22"/>
    <mergeCell ref="AC20:AF20"/>
    <mergeCell ref="AC26:AF26"/>
    <mergeCell ref="AC23:AF23"/>
    <mergeCell ref="Y26:AB26"/>
    <mergeCell ref="U23:X23"/>
    <mergeCell ref="AT8:AX8"/>
    <mergeCell ref="AK8:AO8"/>
    <mergeCell ref="A9:P9"/>
    <mergeCell ref="AG20:AJ20"/>
    <mergeCell ref="Y16:AF16"/>
    <mergeCell ref="AG16:AN16"/>
    <mergeCell ref="Y18:AB18"/>
    <mergeCell ref="AD7:AJ7"/>
    <mergeCell ref="A18:J18"/>
    <mergeCell ref="K20:P20"/>
    <mergeCell ref="A20:J20"/>
    <mergeCell ref="U19:X19"/>
    <mergeCell ref="Q19:T19"/>
    <mergeCell ref="U18:X18"/>
    <mergeCell ref="K19:P19"/>
    <mergeCell ref="AC18:AF18"/>
    <mergeCell ref="AC19:AF19"/>
    <mergeCell ref="Q16:X16"/>
    <mergeCell ref="Q17:T17"/>
    <mergeCell ref="U17:X17"/>
    <mergeCell ref="Q18:T18"/>
    <mergeCell ref="A12:P12"/>
    <mergeCell ref="W12:AC12"/>
    <mergeCell ref="AC17:AF17"/>
    <mergeCell ref="A8:P8"/>
    <mergeCell ref="A7:P7"/>
    <mergeCell ref="Q11:V11"/>
    <mergeCell ref="W11:AC11"/>
    <mergeCell ref="Y25:AB25"/>
    <mergeCell ref="A22:J22"/>
    <mergeCell ref="U22:X22"/>
    <mergeCell ref="A14:AX14"/>
    <mergeCell ref="AK7:AO7"/>
    <mergeCell ref="AD11:AJ11"/>
    <mergeCell ref="Q9:V9"/>
    <mergeCell ref="AD9:AJ9"/>
    <mergeCell ref="AK9:AO9"/>
    <mergeCell ref="AP9:AS9"/>
    <mergeCell ref="W9:AC9"/>
    <mergeCell ref="AD8:AJ8"/>
    <mergeCell ref="AP7:AS7"/>
    <mergeCell ref="AT9:AX9"/>
    <mergeCell ref="A21:J21"/>
    <mergeCell ref="K21:P21"/>
    <mergeCell ref="K16:P17"/>
    <mergeCell ref="Y19:AB19"/>
    <mergeCell ref="Y17:AB17"/>
    <mergeCell ref="A15:AX15"/>
    <mergeCell ref="A25:D25"/>
    <mergeCell ref="K22:P22"/>
    <mergeCell ref="K18:P18"/>
    <mergeCell ref="AP11:AS11"/>
    <mergeCell ref="A19:J19"/>
    <mergeCell ref="U21:X21"/>
    <mergeCell ref="E25:J25"/>
    <mergeCell ref="K25:P25"/>
    <mergeCell ref="Q23:T23"/>
    <mergeCell ref="Q21:T21"/>
    <mergeCell ref="K23:P23"/>
    <mergeCell ref="A23:J23"/>
    <mergeCell ref="Y23:AB23"/>
    <mergeCell ref="Q22:T22"/>
    <mergeCell ref="A11:P11"/>
    <mergeCell ref="AD12:AJ12"/>
    <mergeCell ref="AK11:AO11"/>
    <mergeCell ref="AP12:AS12"/>
    <mergeCell ref="A13:AX13"/>
    <mergeCell ref="AT12:AX12"/>
    <mergeCell ref="AK12:AO12"/>
    <mergeCell ref="AT11:AX11"/>
    <mergeCell ref="Q12:V12"/>
    <mergeCell ref="A1:AX1"/>
    <mergeCell ref="A5:P6"/>
    <mergeCell ref="AT6:AX6"/>
    <mergeCell ref="AP6:AS6"/>
    <mergeCell ref="AP5:AX5"/>
    <mergeCell ref="AK5:AO6"/>
    <mergeCell ref="AD5:AJ6"/>
    <mergeCell ref="W5:AC6"/>
    <mergeCell ref="Q5:V6"/>
    <mergeCell ref="A4:AX4"/>
    <mergeCell ref="A3:AX3"/>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 xml:space="preserve">&amp;R&amp;"Times New Roman,Standard"&amp;8Kontrolljahr 2025 / Daten aus ÖLN-Jahr 1. Januar 2024 bis 31. Dezember 2024
</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6159" r:id="rId7" name="Check Box 15">
              <controlPr defaultSize="0" autoFill="0" autoLine="0" autoPict="0">
                <anchor moveWithCells="1">
                  <from>
                    <xdr:col>17</xdr:col>
                    <xdr:colOff>104775</xdr:colOff>
                    <xdr:row>5</xdr:row>
                    <xdr:rowOff>76200</xdr:rowOff>
                  </from>
                  <to>
                    <xdr:col>20</xdr:col>
                    <xdr:colOff>104775</xdr:colOff>
                    <xdr:row>7</xdr:row>
                    <xdr:rowOff>38100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17</xdr:col>
                    <xdr:colOff>104775</xdr:colOff>
                    <xdr:row>6</xdr:row>
                    <xdr:rowOff>104775</xdr:rowOff>
                  </from>
                  <to>
                    <xdr:col>20</xdr:col>
                    <xdr:colOff>104775</xdr:colOff>
                    <xdr:row>8</xdr:row>
                    <xdr:rowOff>28575</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17</xdr:col>
                    <xdr:colOff>104775</xdr:colOff>
                    <xdr:row>7</xdr:row>
                    <xdr:rowOff>114300</xdr:rowOff>
                  </from>
                  <to>
                    <xdr:col>20</xdr:col>
                    <xdr:colOff>104775</xdr:colOff>
                    <xdr:row>9</xdr:row>
                    <xdr:rowOff>38100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17</xdr:col>
                    <xdr:colOff>104775</xdr:colOff>
                    <xdr:row>10</xdr:row>
                    <xdr:rowOff>104775</xdr:rowOff>
                  </from>
                  <to>
                    <xdr:col>20</xdr:col>
                    <xdr:colOff>104775</xdr:colOff>
                    <xdr:row>12</xdr:row>
                    <xdr:rowOff>28575</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24</xdr:col>
                    <xdr:colOff>66675</xdr:colOff>
                    <xdr:row>5</xdr:row>
                    <xdr:rowOff>76200</xdr:rowOff>
                  </from>
                  <to>
                    <xdr:col>27</xdr:col>
                    <xdr:colOff>28575</xdr:colOff>
                    <xdr:row>7</xdr:row>
                    <xdr:rowOff>38100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24</xdr:col>
                    <xdr:colOff>66675</xdr:colOff>
                    <xdr:row>6</xdr:row>
                    <xdr:rowOff>104775</xdr:rowOff>
                  </from>
                  <to>
                    <xdr:col>27</xdr:col>
                    <xdr:colOff>28575</xdr:colOff>
                    <xdr:row>8</xdr:row>
                    <xdr:rowOff>28575</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24</xdr:col>
                    <xdr:colOff>66675</xdr:colOff>
                    <xdr:row>7</xdr:row>
                    <xdr:rowOff>104775</xdr:rowOff>
                  </from>
                  <to>
                    <xdr:col>27</xdr:col>
                    <xdr:colOff>28575</xdr:colOff>
                    <xdr:row>9</xdr:row>
                    <xdr:rowOff>28575</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24</xdr:col>
                    <xdr:colOff>66675</xdr:colOff>
                    <xdr:row>10</xdr:row>
                    <xdr:rowOff>104775</xdr:rowOff>
                  </from>
                  <to>
                    <xdr:col>27</xdr:col>
                    <xdr:colOff>28575</xdr:colOff>
                    <xdr:row>12</xdr:row>
                    <xdr:rowOff>28575</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31</xdr:col>
                    <xdr:colOff>38100</xdr:colOff>
                    <xdr:row>5</xdr:row>
                    <xdr:rowOff>76200</xdr:rowOff>
                  </from>
                  <to>
                    <xdr:col>33</xdr:col>
                    <xdr:colOff>57150</xdr:colOff>
                    <xdr:row>7</xdr:row>
                    <xdr:rowOff>38100</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31</xdr:col>
                    <xdr:colOff>38100</xdr:colOff>
                    <xdr:row>6</xdr:row>
                    <xdr:rowOff>104775</xdr:rowOff>
                  </from>
                  <to>
                    <xdr:col>33</xdr:col>
                    <xdr:colOff>57150</xdr:colOff>
                    <xdr:row>8</xdr:row>
                    <xdr:rowOff>28575</xdr:rowOff>
                  </to>
                </anchor>
              </controlPr>
            </control>
          </mc:Choice>
        </mc:AlternateContent>
        <mc:AlternateContent xmlns:mc="http://schemas.openxmlformats.org/markup-compatibility/2006">
          <mc:Choice Requires="x14">
            <control shapeId="6169" r:id="rId17" name="Check Box 25">
              <controlPr defaultSize="0" autoFill="0" autoLine="0" autoPict="0">
                <anchor moveWithCells="1">
                  <from>
                    <xdr:col>31</xdr:col>
                    <xdr:colOff>38100</xdr:colOff>
                    <xdr:row>9</xdr:row>
                    <xdr:rowOff>104775</xdr:rowOff>
                  </from>
                  <to>
                    <xdr:col>33</xdr:col>
                    <xdr:colOff>57150</xdr:colOff>
                    <xdr:row>11</xdr:row>
                    <xdr:rowOff>28575</xdr:rowOff>
                  </to>
                </anchor>
              </controlPr>
            </control>
          </mc:Choice>
        </mc:AlternateContent>
        <mc:AlternateContent xmlns:mc="http://schemas.openxmlformats.org/markup-compatibility/2006">
          <mc:Choice Requires="x14">
            <control shapeId="6170" r:id="rId18" name="Check Box 26">
              <controlPr defaultSize="0" autoFill="0" autoLine="0" autoPict="0">
                <anchor moveWithCells="1">
                  <from>
                    <xdr:col>31</xdr:col>
                    <xdr:colOff>38100</xdr:colOff>
                    <xdr:row>10</xdr:row>
                    <xdr:rowOff>104775</xdr:rowOff>
                  </from>
                  <to>
                    <xdr:col>33</xdr:col>
                    <xdr:colOff>57150</xdr:colOff>
                    <xdr:row>12</xdr:row>
                    <xdr:rowOff>28575</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37</xdr:col>
                    <xdr:colOff>76200</xdr:colOff>
                    <xdr:row>5</xdr:row>
                    <xdr:rowOff>76200</xdr:rowOff>
                  </from>
                  <to>
                    <xdr:col>40</xdr:col>
                    <xdr:colOff>76200</xdr:colOff>
                    <xdr:row>7</xdr:row>
                    <xdr:rowOff>38100</xdr:rowOff>
                  </to>
                </anchor>
              </controlPr>
            </control>
          </mc:Choice>
        </mc:AlternateContent>
        <mc:AlternateContent xmlns:mc="http://schemas.openxmlformats.org/markup-compatibility/2006">
          <mc:Choice Requires="x14">
            <control shapeId="6172" r:id="rId20" name="Check Box 28">
              <controlPr defaultSize="0" autoFill="0" autoLine="0" autoPict="0">
                <anchor moveWithCells="1">
                  <from>
                    <xdr:col>37</xdr:col>
                    <xdr:colOff>76200</xdr:colOff>
                    <xdr:row>6</xdr:row>
                    <xdr:rowOff>114300</xdr:rowOff>
                  </from>
                  <to>
                    <xdr:col>40</xdr:col>
                    <xdr:colOff>76200</xdr:colOff>
                    <xdr:row>8</xdr:row>
                    <xdr:rowOff>38100</xdr:rowOff>
                  </to>
                </anchor>
              </controlPr>
            </control>
          </mc:Choice>
        </mc:AlternateContent>
        <mc:AlternateContent xmlns:mc="http://schemas.openxmlformats.org/markup-compatibility/2006">
          <mc:Choice Requires="x14">
            <control shapeId="6173" r:id="rId21" name="Check Box 29">
              <controlPr defaultSize="0" autoFill="0" autoLine="0" autoPict="0">
                <anchor moveWithCells="1">
                  <from>
                    <xdr:col>37</xdr:col>
                    <xdr:colOff>76200</xdr:colOff>
                    <xdr:row>9</xdr:row>
                    <xdr:rowOff>104775</xdr:rowOff>
                  </from>
                  <to>
                    <xdr:col>40</xdr:col>
                    <xdr:colOff>76200</xdr:colOff>
                    <xdr:row>11</xdr:row>
                    <xdr:rowOff>28575</xdr:rowOff>
                  </to>
                </anchor>
              </controlPr>
            </control>
          </mc:Choice>
        </mc:AlternateContent>
        <mc:AlternateContent xmlns:mc="http://schemas.openxmlformats.org/markup-compatibility/2006">
          <mc:Choice Requires="x14">
            <control shapeId="6174" r:id="rId22" name="Check Box 30">
              <controlPr defaultSize="0" autoFill="0" autoLine="0" autoPict="0">
                <anchor moveWithCells="1">
                  <from>
                    <xdr:col>37</xdr:col>
                    <xdr:colOff>76200</xdr:colOff>
                    <xdr:row>10</xdr:row>
                    <xdr:rowOff>104775</xdr:rowOff>
                  </from>
                  <to>
                    <xdr:col>40</xdr:col>
                    <xdr:colOff>76200</xdr:colOff>
                    <xdr:row>12</xdr:row>
                    <xdr:rowOff>38100</xdr:rowOff>
                  </to>
                </anchor>
              </controlPr>
            </control>
          </mc:Choice>
        </mc:AlternateContent>
        <mc:AlternateContent xmlns:mc="http://schemas.openxmlformats.org/markup-compatibility/2006">
          <mc:Choice Requires="x14">
            <control shapeId="6175" r:id="rId23" name="Check Box 31">
              <controlPr defaultSize="0" autoFill="0" autoLine="0" autoPict="0">
                <anchor moveWithCells="1">
                  <from>
                    <xdr:col>42</xdr:col>
                    <xdr:colOff>0</xdr:colOff>
                    <xdr:row>5</xdr:row>
                    <xdr:rowOff>76200</xdr:rowOff>
                  </from>
                  <to>
                    <xdr:col>44</xdr:col>
                    <xdr:colOff>76200</xdr:colOff>
                    <xdr:row>7</xdr:row>
                    <xdr:rowOff>38100</xdr:rowOff>
                  </to>
                </anchor>
              </controlPr>
            </control>
          </mc:Choice>
        </mc:AlternateContent>
        <mc:AlternateContent xmlns:mc="http://schemas.openxmlformats.org/markup-compatibility/2006">
          <mc:Choice Requires="x14">
            <control shapeId="6176" r:id="rId24" name="Check Box 32">
              <controlPr defaultSize="0" autoFill="0" autoLine="0" autoPict="0">
                <anchor moveWithCells="1">
                  <from>
                    <xdr:col>42</xdr:col>
                    <xdr:colOff>0</xdr:colOff>
                    <xdr:row>6</xdr:row>
                    <xdr:rowOff>114300</xdr:rowOff>
                  </from>
                  <to>
                    <xdr:col>44</xdr:col>
                    <xdr:colOff>76200</xdr:colOff>
                    <xdr:row>8</xdr:row>
                    <xdr:rowOff>38100</xdr:rowOff>
                  </to>
                </anchor>
              </controlPr>
            </control>
          </mc:Choice>
        </mc:AlternateContent>
        <mc:AlternateContent xmlns:mc="http://schemas.openxmlformats.org/markup-compatibility/2006">
          <mc:Choice Requires="x14">
            <control shapeId="6177" r:id="rId25" name="Check Box 33">
              <controlPr defaultSize="0" autoFill="0" autoLine="0" autoPict="0">
                <anchor moveWithCells="1">
                  <from>
                    <xdr:col>42</xdr:col>
                    <xdr:colOff>0</xdr:colOff>
                    <xdr:row>9</xdr:row>
                    <xdr:rowOff>104775</xdr:rowOff>
                  </from>
                  <to>
                    <xdr:col>44</xdr:col>
                    <xdr:colOff>76200</xdr:colOff>
                    <xdr:row>11</xdr:row>
                    <xdr:rowOff>28575</xdr:rowOff>
                  </to>
                </anchor>
              </controlPr>
            </control>
          </mc:Choice>
        </mc:AlternateContent>
        <mc:AlternateContent xmlns:mc="http://schemas.openxmlformats.org/markup-compatibility/2006">
          <mc:Choice Requires="x14">
            <control shapeId="6178" r:id="rId26" name="Check Box 34">
              <controlPr defaultSize="0" autoFill="0" autoLine="0" autoPict="0">
                <anchor moveWithCells="1">
                  <from>
                    <xdr:col>42</xdr:col>
                    <xdr:colOff>0</xdr:colOff>
                    <xdr:row>10</xdr:row>
                    <xdr:rowOff>104775</xdr:rowOff>
                  </from>
                  <to>
                    <xdr:col>44</xdr:col>
                    <xdr:colOff>76200</xdr:colOff>
                    <xdr:row>12</xdr:row>
                    <xdr:rowOff>28575</xdr:rowOff>
                  </to>
                </anchor>
              </controlPr>
            </control>
          </mc:Choice>
        </mc:AlternateContent>
        <mc:AlternateContent xmlns:mc="http://schemas.openxmlformats.org/markup-compatibility/2006">
          <mc:Choice Requires="x14">
            <control shapeId="6179" r:id="rId27" name="Check Box 35">
              <controlPr defaultSize="0" autoFill="0" autoLine="0" autoPict="0">
                <anchor moveWithCells="1">
                  <from>
                    <xdr:col>46</xdr:col>
                    <xdr:colOff>95250</xdr:colOff>
                    <xdr:row>5</xdr:row>
                    <xdr:rowOff>76200</xdr:rowOff>
                  </from>
                  <to>
                    <xdr:col>49</xdr:col>
                    <xdr:colOff>57150</xdr:colOff>
                    <xdr:row>7</xdr:row>
                    <xdr:rowOff>38100</xdr:rowOff>
                  </to>
                </anchor>
              </controlPr>
            </control>
          </mc:Choice>
        </mc:AlternateContent>
        <mc:AlternateContent xmlns:mc="http://schemas.openxmlformats.org/markup-compatibility/2006">
          <mc:Choice Requires="x14">
            <control shapeId="6180" r:id="rId28" name="Check Box 36">
              <controlPr defaultSize="0" autoFill="0" autoLine="0" autoPict="0">
                <anchor moveWithCells="1">
                  <from>
                    <xdr:col>46</xdr:col>
                    <xdr:colOff>95250</xdr:colOff>
                    <xdr:row>6</xdr:row>
                    <xdr:rowOff>104775</xdr:rowOff>
                  </from>
                  <to>
                    <xdr:col>49</xdr:col>
                    <xdr:colOff>57150</xdr:colOff>
                    <xdr:row>8</xdr:row>
                    <xdr:rowOff>28575</xdr:rowOff>
                  </to>
                </anchor>
              </controlPr>
            </control>
          </mc:Choice>
        </mc:AlternateContent>
        <mc:AlternateContent xmlns:mc="http://schemas.openxmlformats.org/markup-compatibility/2006">
          <mc:Choice Requires="x14">
            <control shapeId="6181" r:id="rId29" name="Check Box 37">
              <controlPr defaultSize="0" autoFill="0" autoLine="0" autoPict="0">
                <anchor moveWithCells="1">
                  <from>
                    <xdr:col>46</xdr:col>
                    <xdr:colOff>95250</xdr:colOff>
                    <xdr:row>7</xdr:row>
                    <xdr:rowOff>114300</xdr:rowOff>
                  </from>
                  <to>
                    <xdr:col>49</xdr:col>
                    <xdr:colOff>57150</xdr:colOff>
                    <xdr:row>9</xdr:row>
                    <xdr:rowOff>38100</xdr:rowOff>
                  </to>
                </anchor>
              </controlPr>
            </control>
          </mc:Choice>
        </mc:AlternateContent>
        <mc:AlternateContent xmlns:mc="http://schemas.openxmlformats.org/markup-compatibility/2006">
          <mc:Choice Requires="x14">
            <control shapeId="6182" r:id="rId30" name="Check Box 38">
              <controlPr defaultSize="0" autoFill="0" autoLine="0" autoPict="0">
                <anchor moveWithCells="1">
                  <from>
                    <xdr:col>46</xdr:col>
                    <xdr:colOff>85725</xdr:colOff>
                    <xdr:row>10</xdr:row>
                    <xdr:rowOff>104775</xdr:rowOff>
                  </from>
                  <to>
                    <xdr:col>49</xdr:col>
                    <xdr:colOff>47625</xdr:colOff>
                    <xdr:row>12</xdr:row>
                    <xdr:rowOff>28575</xdr:rowOff>
                  </to>
                </anchor>
              </controlPr>
            </control>
          </mc:Choice>
        </mc:AlternateContent>
        <mc:AlternateContent xmlns:mc="http://schemas.openxmlformats.org/markup-compatibility/2006">
          <mc:Choice Requires="x14">
            <control shapeId="6195" r:id="rId31" name="Check Box 51">
              <controlPr defaultSize="0" autoFill="0" autoLine="0" autoPict="0">
                <anchor moveWithCells="1">
                  <from>
                    <xdr:col>3</xdr:col>
                    <xdr:colOff>19050</xdr:colOff>
                    <xdr:row>21</xdr:row>
                    <xdr:rowOff>104775</xdr:rowOff>
                  </from>
                  <to>
                    <xdr:col>5</xdr:col>
                    <xdr:colOff>66675</xdr:colOff>
                    <xdr:row>23</xdr:row>
                    <xdr:rowOff>38100</xdr:rowOff>
                  </to>
                </anchor>
              </controlPr>
            </control>
          </mc:Choice>
        </mc:AlternateContent>
        <mc:AlternateContent xmlns:mc="http://schemas.openxmlformats.org/markup-compatibility/2006">
          <mc:Choice Requires="x14">
            <control shapeId="6196" r:id="rId32" name="Check Box 52">
              <controlPr defaultSize="0" autoFill="0" autoLine="0" autoPict="0">
                <anchor moveWithCells="1">
                  <from>
                    <xdr:col>8</xdr:col>
                    <xdr:colOff>47625</xdr:colOff>
                    <xdr:row>21</xdr:row>
                    <xdr:rowOff>104775</xdr:rowOff>
                  </from>
                  <to>
                    <xdr:col>10</xdr:col>
                    <xdr:colOff>123825</xdr:colOff>
                    <xdr:row>23</xdr:row>
                    <xdr:rowOff>28575</xdr:rowOff>
                  </to>
                </anchor>
              </controlPr>
            </control>
          </mc:Choice>
        </mc:AlternateContent>
        <mc:AlternateContent xmlns:mc="http://schemas.openxmlformats.org/markup-compatibility/2006">
          <mc:Choice Requires="x14">
            <control shapeId="6237" r:id="rId33" name="Check Box 93">
              <controlPr defaultSize="0" autoFill="0" autoLine="0" autoPict="0">
                <anchor moveWithCells="1">
                  <from>
                    <xdr:col>42</xdr:col>
                    <xdr:colOff>0</xdr:colOff>
                    <xdr:row>7</xdr:row>
                    <xdr:rowOff>114300</xdr:rowOff>
                  </from>
                  <to>
                    <xdr:col>44</xdr:col>
                    <xdr:colOff>76200</xdr:colOff>
                    <xdr:row>9</xdr:row>
                    <xdr:rowOff>28575</xdr:rowOff>
                  </to>
                </anchor>
              </controlPr>
            </control>
          </mc:Choice>
        </mc:AlternateContent>
        <mc:AlternateContent xmlns:mc="http://schemas.openxmlformats.org/markup-compatibility/2006">
          <mc:Choice Requires="x14">
            <control shapeId="6238" r:id="rId34" name="Check Box 94">
              <controlPr defaultSize="0" autoFill="0" autoLine="0" autoPict="0">
                <anchor moveWithCells="1">
                  <from>
                    <xdr:col>37</xdr:col>
                    <xdr:colOff>76200</xdr:colOff>
                    <xdr:row>7</xdr:row>
                    <xdr:rowOff>114300</xdr:rowOff>
                  </from>
                  <to>
                    <xdr:col>40</xdr:col>
                    <xdr:colOff>76200</xdr:colOff>
                    <xdr:row>9</xdr:row>
                    <xdr:rowOff>28575</xdr:rowOff>
                  </to>
                </anchor>
              </controlPr>
            </control>
          </mc:Choice>
        </mc:AlternateContent>
        <mc:AlternateContent xmlns:mc="http://schemas.openxmlformats.org/markup-compatibility/2006">
          <mc:Choice Requires="x14">
            <control shapeId="6239" r:id="rId35" name="Check Box 95">
              <controlPr defaultSize="0" autoFill="0" autoLine="0" autoPict="0">
                <anchor moveWithCells="1">
                  <from>
                    <xdr:col>31</xdr:col>
                    <xdr:colOff>38100</xdr:colOff>
                    <xdr:row>7</xdr:row>
                    <xdr:rowOff>114300</xdr:rowOff>
                  </from>
                  <to>
                    <xdr:col>33</xdr:col>
                    <xdr:colOff>57150</xdr:colOff>
                    <xdr:row>9</xdr:row>
                    <xdr:rowOff>28575</xdr:rowOff>
                  </to>
                </anchor>
              </controlPr>
            </control>
          </mc:Choice>
        </mc:AlternateContent>
        <mc:AlternateContent xmlns:mc="http://schemas.openxmlformats.org/markup-compatibility/2006">
          <mc:Choice Requires="x14">
            <control shapeId="6240" r:id="rId36" name="Check Box 96">
              <controlPr defaultSize="0" autoFill="0" autoLine="0" autoPict="0">
                <anchor moveWithCells="1">
                  <from>
                    <xdr:col>31</xdr:col>
                    <xdr:colOff>38100</xdr:colOff>
                    <xdr:row>8</xdr:row>
                    <xdr:rowOff>114300</xdr:rowOff>
                  </from>
                  <to>
                    <xdr:col>33</xdr:col>
                    <xdr:colOff>57150</xdr:colOff>
                    <xdr:row>10</xdr:row>
                    <xdr:rowOff>28575</xdr:rowOff>
                  </to>
                </anchor>
              </controlPr>
            </control>
          </mc:Choice>
        </mc:AlternateContent>
        <mc:AlternateContent xmlns:mc="http://schemas.openxmlformats.org/markup-compatibility/2006">
          <mc:Choice Requires="x14">
            <control shapeId="6267" r:id="rId37" name="Check Box 123">
              <controlPr defaultSize="0" autoFill="0" autoLine="0" autoPict="0">
                <anchor moveWithCells="1">
                  <from>
                    <xdr:col>24</xdr:col>
                    <xdr:colOff>66675</xdr:colOff>
                    <xdr:row>8</xdr:row>
                    <xdr:rowOff>114300</xdr:rowOff>
                  </from>
                  <to>
                    <xdr:col>27</xdr:col>
                    <xdr:colOff>28575</xdr:colOff>
                    <xdr:row>10</xdr:row>
                    <xdr:rowOff>28575</xdr:rowOff>
                  </to>
                </anchor>
              </controlPr>
            </control>
          </mc:Choice>
        </mc:AlternateContent>
        <mc:AlternateContent xmlns:mc="http://schemas.openxmlformats.org/markup-compatibility/2006">
          <mc:Choice Requires="x14">
            <control shapeId="6276" r:id="rId38" name="Check Box 132">
              <controlPr defaultSize="0" autoFill="0" autoLine="0" autoPict="0">
                <anchor moveWithCells="1">
                  <from>
                    <xdr:col>17</xdr:col>
                    <xdr:colOff>104775</xdr:colOff>
                    <xdr:row>8</xdr:row>
                    <xdr:rowOff>114300</xdr:rowOff>
                  </from>
                  <to>
                    <xdr:col>20</xdr:col>
                    <xdr:colOff>104775</xdr:colOff>
                    <xdr:row>10</xdr:row>
                    <xdr:rowOff>28575</xdr:rowOff>
                  </to>
                </anchor>
              </controlPr>
            </control>
          </mc:Choice>
        </mc:AlternateContent>
        <mc:AlternateContent xmlns:mc="http://schemas.openxmlformats.org/markup-compatibility/2006">
          <mc:Choice Requires="x14">
            <control shapeId="6282" r:id="rId39" name="Check Box 138">
              <controlPr defaultSize="0" autoFill="0" autoLine="0" autoPict="0">
                <anchor moveWithCells="1">
                  <from>
                    <xdr:col>46</xdr:col>
                    <xdr:colOff>95250</xdr:colOff>
                    <xdr:row>8</xdr:row>
                    <xdr:rowOff>114300</xdr:rowOff>
                  </from>
                  <to>
                    <xdr:col>49</xdr:col>
                    <xdr:colOff>47625</xdr:colOff>
                    <xdr:row>10</xdr:row>
                    <xdr:rowOff>28575</xdr:rowOff>
                  </to>
                </anchor>
              </controlPr>
            </control>
          </mc:Choice>
        </mc:AlternateContent>
        <mc:AlternateContent xmlns:mc="http://schemas.openxmlformats.org/markup-compatibility/2006">
          <mc:Choice Requires="x14">
            <control shapeId="6286" r:id="rId40" name="Check Box 142">
              <controlPr defaultSize="0" autoFill="0" autoLine="0" autoPict="0">
                <anchor moveWithCells="1">
                  <from>
                    <xdr:col>37</xdr:col>
                    <xdr:colOff>76200</xdr:colOff>
                    <xdr:row>8</xdr:row>
                    <xdr:rowOff>114300</xdr:rowOff>
                  </from>
                  <to>
                    <xdr:col>40</xdr:col>
                    <xdr:colOff>76200</xdr:colOff>
                    <xdr:row>10</xdr:row>
                    <xdr:rowOff>28575</xdr:rowOff>
                  </to>
                </anchor>
              </controlPr>
            </control>
          </mc:Choice>
        </mc:AlternateContent>
        <mc:AlternateContent xmlns:mc="http://schemas.openxmlformats.org/markup-compatibility/2006">
          <mc:Choice Requires="x14">
            <control shapeId="6287" r:id="rId41" name="Check Box 143">
              <controlPr defaultSize="0" autoFill="0" autoLine="0" autoPict="0">
                <anchor moveWithCells="1">
                  <from>
                    <xdr:col>42</xdr:col>
                    <xdr:colOff>0</xdr:colOff>
                    <xdr:row>8</xdr:row>
                    <xdr:rowOff>114300</xdr:rowOff>
                  </from>
                  <to>
                    <xdr:col>44</xdr:col>
                    <xdr:colOff>76200</xdr:colOff>
                    <xdr:row>10</xdr:row>
                    <xdr:rowOff>28575</xdr:rowOff>
                  </to>
                </anchor>
              </controlPr>
            </control>
          </mc:Choice>
        </mc:AlternateContent>
        <mc:AlternateContent xmlns:mc="http://schemas.openxmlformats.org/markup-compatibility/2006">
          <mc:Choice Requires="x14">
            <control shapeId="6288" r:id="rId42" name="Check Box 144">
              <controlPr defaultSize="0" autoFill="0" autoLine="0" autoPict="0">
                <anchor moveWithCells="1">
                  <from>
                    <xdr:col>17</xdr:col>
                    <xdr:colOff>104775</xdr:colOff>
                    <xdr:row>9</xdr:row>
                    <xdr:rowOff>114300</xdr:rowOff>
                  </from>
                  <to>
                    <xdr:col>20</xdr:col>
                    <xdr:colOff>104775</xdr:colOff>
                    <xdr:row>11</xdr:row>
                    <xdr:rowOff>38100</xdr:rowOff>
                  </to>
                </anchor>
              </controlPr>
            </control>
          </mc:Choice>
        </mc:AlternateContent>
        <mc:AlternateContent xmlns:mc="http://schemas.openxmlformats.org/markup-compatibility/2006">
          <mc:Choice Requires="x14">
            <control shapeId="6290" r:id="rId43" name="Check Box 146">
              <controlPr defaultSize="0" autoFill="0" autoLine="0" autoPict="0">
                <anchor moveWithCells="1">
                  <from>
                    <xdr:col>46</xdr:col>
                    <xdr:colOff>85725</xdr:colOff>
                    <xdr:row>9</xdr:row>
                    <xdr:rowOff>104775</xdr:rowOff>
                  </from>
                  <to>
                    <xdr:col>49</xdr:col>
                    <xdr:colOff>47625</xdr:colOff>
                    <xdr:row>11</xdr:row>
                    <xdr:rowOff>28575</xdr:rowOff>
                  </to>
                </anchor>
              </controlPr>
            </control>
          </mc:Choice>
        </mc:AlternateContent>
        <mc:AlternateContent xmlns:mc="http://schemas.openxmlformats.org/markup-compatibility/2006">
          <mc:Choice Requires="x14">
            <control shapeId="6766" r:id="rId44" name="Check Box 622">
              <controlPr defaultSize="0" autoFill="0" autoLine="0" autoPict="0">
                <anchor moveWithCells="1">
                  <from>
                    <xdr:col>24</xdr:col>
                    <xdr:colOff>66675</xdr:colOff>
                    <xdr:row>9</xdr:row>
                    <xdr:rowOff>114300</xdr:rowOff>
                  </from>
                  <to>
                    <xdr:col>27</xdr:col>
                    <xdr:colOff>28575</xdr:colOff>
                    <xdr:row>11</xdr:row>
                    <xdr:rowOff>38100</xdr:rowOff>
                  </to>
                </anchor>
              </controlPr>
            </control>
          </mc:Choice>
        </mc:AlternateContent>
        <mc:AlternateContent xmlns:mc="http://schemas.openxmlformats.org/markup-compatibility/2006">
          <mc:Choice Requires="x14">
            <control shapeId="6797" r:id="rId45" name="Check Box 653">
              <controlPr defaultSize="0" autoFill="0" autoLine="0" autoPict="0">
                <anchor moveWithCells="1">
                  <from>
                    <xdr:col>5</xdr:col>
                    <xdr:colOff>76200</xdr:colOff>
                    <xdr:row>45</xdr:row>
                    <xdr:rowOff>28575</xdr:rowOff>
                  </from>
                  <to>
                    <xdr:col>8</xdr:col>
                    <xdr:colOff>0</xdr:colOff>
                    <xdr:row>47</xdr:row>
                    <xdr:rowOff>9525</xdr:rowOff>
                  </to>
                </anchor>
              </controlPr>
            </control>
          </mc:Choice>
        </mc:AlternateContent>
        <mc:AlternateContent xmlns:mc="http://schemas.openxmlformats.org/markup-compatibility/2006">
          <mc:Choice Requires="x14">
            <control shapeId="6798" r:id="rId46" name="Check Box 654">
              <controlPr defaultSize="0" autoFill="0" autoLine="0" autoPict="0">
                <anchor moveWithCells="1">
                  <from>
                    <xdr:col>5</xdr:col>
                    <xdr:colOff>76200</xdr:colOff>
                    <xdr:row>47</xdr:row>
                    <xdr:rowOff>9525</xdr:rowOff>
                  </from>
                  <to>
                    <xdr:col>8</xdr:col>
                    <xdr:colOff>0</xdr:colOff>
                    <xdr:row>47</xdr:row>
                    <xdr:rowOff>142875</xdr:rowOff>
                  </to>
                </anchor>
              </controlPr>
            </control>
          </mc:Choice>
        </mc:AlternateContent>
        <mc:AlternateContent xmlns:mc="http://schemas.openxmlformats.org/markup-compatibility/2006">
          <mc:Choice Requires="x14">
            <control shapeId="6837" r:id="rId47" name="Check Box 693">
              <controlPr defaultSize="0" autoFill="0" autoLine="0" autoPict="0">
                <anchor moveWithCells="1">
                  <from>
                    <xdr:col>0</xdr:col>
                    <xdr:colOff>47625</xdr:colOff>
                    <xdr:row>52</xdr:row>
                    <xdr:rowOff>152400</xdr:rowOff>
                  </from>
                  <to>
                    <xdr:col>2</xdr:col>
                    <xdr:colOff>76200</xdr:colOff>
                    <xdr:row>53</xdr:row>
                    <xdr:rowOff>200025</xdr:rowOff>
                  </to>
                </anchor>
              </controlPr>
            </control>
          </mc:Choice>
        </mc:AlternateContent>
        <mc:AlternateContent xmlns:mc="http://schemas.openxmlformats.org/markup-compatibility/2006">
          <mc:Choice Requires="x14">
            <control shapeId="6838" r:id="rId48" name="Check Box 694">
              <controlPr defaultSize="0" autoFill="0" autoLine="0" autoPict="0">
                <anchor moveWithCells="1">
                  <from>
                    <xdr:col>0</xdr:col>
                    <xdr:colOff>47625</xdr:colOff>
                    <xdr:row>53</xdr:row>
                    <xdr:rowOff>0</xdr:rowOff>
                  </from>
                  <to>
                    <xdr:col>2</xdr:col>
                    <xdr:colOff>76200</xdr:colOff>
                    <xdr:row>53</xdr:row>
                    <xdr:rowOff>209550</xdr:rowOff>
                  </to>
                </anchor>
              </controlPr>
            </control>
          </mc:Choice>
        </mc:AlternateContent>
        <mc:AlternateContent xmlns:mc="http://schemas.openxmlformats.org/markup-compatibility/2006">
          <mc:Choice Requires="x14">
            <control shapeId="6845" r:id="rId49" name="Check Box 701">
              <controlPr defaultSize="0" autoFill="0" autoLine="0" autoPict="0">
                <anchor moveWithCells="1">
                  <from>
                    <xdr:col>0</xdr:col>
                    <xdr:colOff>47625</xdr:colOff>
                    <xdr:row>52</xdr:row>
                    <xdr:rowOff>9525</xdr:rowOff>
                  </from>
                  <to>
                    <xdr:col>2</xdr:col>
                    <xdr:colOff>76200</xdr:colOff>
                    <xdr:row>53</xdr:row>
                    <xdr:rowOff>19050</xdr:rowOff>
                  </to>
                </anchor>
              </controlPr>
            </control>
          </mc:Choice>
        </mc:AlternateContent>
        <mc:AlternateContent xmlns:mc="http://schemas.openxmlformats.org/markup-compatibility/2006">
          <mc:Choice Requires="x14">
            <control shapeId="6891" r:id="rId50" name="Check Box 747">
              <controlPr defaultSize="0" autoFill="0" autoLine="0" autoPict="0">
                <anchor moveWithCells="1">
                  <from>
                    <xdr:col>0</xdr:col>
                    <xdr:colOff>38100</xdr:colOff>
                    <xdr:row>53</xdr:row>
                    <xdr:rowOff>0</xdr:rowOff>
                  </from>
                  <to>
                    <xdr:col>2</xdr:col>
                    <xdr:colOff>66675</xdr:colOff>
                    <xdr:row>53</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F070-C32D-4D6C-B09D-27C530428249}">
  <sheetPr codeName="Tabelle10"/>
  <dimension ref="A1:AX49"/>
  <sheetViews>
    <sheetView showGridLines="0" topLeftCell="A9" zoomScale="150" zoomScaleNormal="150" zoomScaleSheetLayoutView="120" zoomScalePageLayoutView="150" workbookViewId="0">
      <selection activeCell="AI19" sqref="AI19:AL19"/>
    </sheetView>
  </sheetViews>
  <sheetFormatPr baseColWidth="10" defaultColWidth="11.28515625" defaultRowHeight="12.75"/>
  <cols>
    <col min="1" max="1" width="1.5703125" customWidth="1"/>
    <col min="2" max="3" width="1.140625" customWidth="1"/>
    <col min="4" max="4" width="2.140625" customWidth="1"/>
    <col min="5" max="10" width="1.7109375" customWidth="1"/>
    <col min="11" max="11" width="2.140625" customWidth="1"/>
    <col min="12" max="43" width="1.7109375" customWidth="1"/>
    <col min="44" max="44" width="0.7109375" customWidth="1"/>
    <col min="45" max="45" width="2" customWidth="1"/>
    <col min="46" max="46" width="2.5703125" customWidth="1"/>
    <col min="47" max="47" width="1.7109375" hidden="1" customWidth="1"/>
    <col min="48" max="48" width="1.7109375" customWidth="1"/>
    <col min="49" max="49" width="2.140625" customWidth="1"/>
    <col min="50" max="50" width="4.42578125" customWidth="1"/>
  </cols>
  <sheetData>
    <row r="1" spans="1:50" ht="17.25" customHeight="1" thickBot="1">
      <c r="A1" s="1185" t="s">
        <v>198</v>
      </c>
      <c r="B1" s="1186"/>
      <c r="C1" s="1186"/>
      <c r="D1" s="1186"/>
      <c r="E1" s="1186"/>
      <c r="F1" s="1186"/>
      <c r="G1" s="1186"/>
      <c r="H1" s="1186"/>
      <c r="I1" s="1186"/>
      <c r="J1" s="1186"/>
      <c r="K1" s="1186"/>
      <c r="L1" s="1186"/>
      <c r="M1" s="1186"/>
      <c r="N1" s="1186"/>
      <c r="O1" s="1186"/>
      <c r="P1" s="1186"/>
      <c r="Q1" s="1186"/>
      <c r="R1" s="1186"/>
      <c r="S1" s="1186"/>
      <c r="T1" s="1186"/>
      <c r="U1" s="1186"/>
      <c r="V1" s="1186"/>
      <c r="W1" s="1186"/>
      <c r="X1" s="1186"/>
      <c r="Y1" s="1186"/>
      <c r="Z1" s="1186"/>
      <c r="AA1" s="1186"/>
      <c r="AB1" s="1186"/>
      <c r="AC1" s="1186"/>
      <c r="AD1" s="1186"/>
      <c r="AE1" s="1186"/>
      <c r="AF1" s="1186"/>
      <c r="AG1" s="1186"/>
      <c r="AH1" s="1186"/>
      <c r="AI1" s="1186"/>
      <c r="AJ1" s="1186"/>
      <c r="AK1" s="1186"/>
      <c r="AL1" s="1186"/>
      <c r="AM1" s="1186"/>
      <c r="AN1" s="1186"/>
      <c r="AO1" s="1186"/>
      <c r="AP1" s="1186"/>
      <c r="AQ1" s="1186"/>
      <c r="AR1" s="1186"/>
      <c r="AS1" s="1186"/>
      <c r="AT1" s="1186"/>
      <c r="AU1" s="1186"/>
      <c r="AV1" s="1186"/>
      <c r="AW1" s="1186"/>
      <c r="AX1" s="1187"/>
    </row>
    <row r="2" spans="1:50" ht="2.25" customHeight="1"/>
    <row r="3" spans="1:50" ht="15" customHeight="1">
      <c r="A3" s="1188" t="s">
        <v>266</v>
      </c>
      <c r="B3" s="1189"/>
      <c r="C3" s="1189"/>
      <c r="D3" s="1189"/>
      <c r="E3" s="1189"/>
      <c r="F3" s="1189"/>
      <c r="G3" s="1189"/>
      <c r="H3" s="1189"/>
      <c r="I3" s="1189"/>
      <c r="J3" s="1189"/>
      <c r="K3" s="1189"/>
      <c r="L3" s="1189"/>
      <c r="M3" s="1189"/>
      <c r="N3" s="1189"/>
      <c r="O3" s="1189"/>
      <c r="P3" s="1189"/>
      <c r="Q3" s="1189"/>
      <c r="R3" s="1189"/>
      <c r="S3" s="1189"/>
      <c r="T3" s="1189"/>
      <c r="U3" s="1189"/>
      <c r="V3" s="1189"/>
      <c r="W3" s="1189"/>
      <c r="X3" s="1189"/>
      <c r="Y3" s="1189"/>
      <c r="Z3" s="1189"/>
      <c r="AA3" s="1189"/>
      <c r="AB3" s="1189"/>
      <c r="AC3" s="1189"/>
      <c r="AD3" s="1189"/>
      <c r="AE3" s="1189"/>
      <c r="AF3" s="1189"/>
      <c r="AG3" s="1189"/>
      <c r="AH3" s="1189"/>
      <c r="AI3" s="1189"/>
      <c r="AJ3" s="1189"/>
      <c r="AK3" s="1189"/>
      <c r="AL3" s="1189"/>
      <c r="AM3" s="1189"/>
      <c r="AN3" s="1189"/>
      <c r="AO3" s="1189"/>
      <c r="AP3" s="1189"/>
      <c r="AQ3" s="1189"/>
      <c r="AR3" s="1189"/>
      <c r="AS3" s="1189"/>
      <c r="AT3" s="1189"/>
      <c r="AU3" s="1189"/>
      <c r="AV3" s="1189"/>
      <c r="AW3" s="1189"/>
      <c r="AX3" s="1190"/>
    </row>
    <row r="4" spans="1:50"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row>
    <row r="5" spans="1:50" ht="16.350000000000001" customHeight="1">
      <c r="A5" s="1133" t="s">
        <v>265</v>
      </c>
      <c r="B5" s="1134"/>
      <c r="C5" s="1134"/>
      <c r="D5" s="1134"/>
      <c r="E5" s="1134"/>
      <c r="F5" s="1134"/>
      <c r="G5" s="1134"/>
      <c r="H5" s="1134"/>
      <c r="I5" s="1134"/>
      <c r="J5" s="1134"/>
      <c r="K5" s="1134"/>
      <c r="L5" s="1134"/>
      <c r="M5" s="1134"/>
      <c r="N5" s="1134"/>
      <c r="O5" s="1134"/>
      <c r="P5" s="1134"/>
      <c r="Q5" s="1134"/>
      <c r="R5" s="1134"/>
      <c r="S5" s="1134"/>
      <c r="T5" s="1134"/>
      <c r="U5" s="1134"/>
      <c r="V5" s="1134"/>
      <c r="W5" s="1134"/>
      <c r="X5" s="1134"/>
      <c r="Y5" s="1134"/>
      <c r="Z5" s="1134"/>
      <c r="AA5" s="1134"/>
      <c r="AB5" s="1134"/>
      <c r="AC5" s="1134"/>
      <c r="AD5" s="1134"/>
      <c r="AE5" s="1134"/>
      <c r="AF5" s="1134"/>
      <c r="AG5" s="1134"/>
      <c r="AH5" s="1134"/>
      <c r="AI5" s="1134"/>
      <c r="AJ5" s="1134"/>
      <c r="AK5" s="1134"/>
      <c r="AL5" s="1134"/>
      <c r="AM5" s="1134"/>
      <c r="AN5" s="43"/>
      <c r="AO5" s="44"/>
      <c r="AP5" s="44"/>
      <c r="AQ5" s="44" t="s">
        <v>84</v>
      </c>
      <c r="AR5" s="44"/>
      <c r="AS5" s="44"/>
      <c r="AT5" s="44"/>
      <c r="AU5" s="44"/>
      <c r="AV5" s="44" t="s">
        <v>85</v>
      </c>
      <c r="AW5" s="44"/>
      <c r="AX5" s="45"/>
    </row>
    <row r="6" spans="1:50" ht="16.350000000000001" customHeight="1">
      <c r="A6" s="1191" t="s">
        <v>114</v>
      </c>
      <c r="B6" s="1192"/>
      <c r="C6" s="1192"/>
      <c r="D6" s="1192"/>
      <c r="E6" s="1192"/>
      <c r="F6" s="1192"/>
      <c r="G6" s="1192"/>
      <c r="H6" s="1192"/>
      <c r="I6" s="1192"/>
      <c r="J6" s="1192"/>
      <c r="K6" s="1192"/>
      <c r="L6" s="1192"/>
      <c r="M6" s="1192"/>
      <c r="N6" s="1192"/>
      <c r="O6" s="1192"/>
      <c r="P6" s="1192"/>
      <c r="Q6" s="1192"/>
      <c r="R6" s="1192"/>
      <c r="S6" s="1192"/>
      <c r="T6" s="1192"/>
      <c r="U6" s="1192"/>
      <c r="V6" s="1192"/>
      <c r="W6" s="1192"/>
      <c r="X6" s="1192"/>
      <c r="Y6" s="1192"/>
      <c r="Z6" s="1192"/>
      <c r="AA6" s="1192"/>
      <c r="AB6" s="1192"/>
      <c r="AC6" s="1192"/>
      <c r="AD6" s="1192"/>
      <c r="AE6" s="1192"/>
      <c r="AF6" s="1192"/>
      <c r="AG6" s="1192"/>
      <c r="AH6" s="1192"/>
      <c r="AI6" s="1192"/>
      <c r="AJ6" s="1192"/>
      <c r="AK6" s="1192"/>
      <c r="AL6" s="1192"/>
      <c r="AM6" s="1192"/>
      <c r="AN6" s="42"/>
      <c r="AO6" s="46"/>
      <c r="AP6" s="46"/>
      <c r="AQ6" s="46" t="s">
        <v>84</v>
      </c>
      <c r="AR6" s="46"/>
      <c r="AS6" s="46"/>
      <c r="AT6" s="46"/>
      <c r="AU6" s="46"/>
      <c r="AV6" s="46" t="s">
        <v>85</v>
      </c>
      <c r="AW6" s="46"/>
      <c r="AX6" s="47"/>
    </row>
    <row r="7" spans="1:50" ht="16.350000000000001" customHeight="1">
      <c r="A7" s="1141" t="s">
        <v>207</v>
      </c>
      <c r="B7" s="1142"/>
      <c r="C7" s="1142"/>
      <c r="D7" s="1142"/>
      <c r="E7" s="1142"/>
      <c r="F7" s="1142"/>
      <c r="G7" s="1142"/>
      <c r="H7" s="1142"/>
      <c r="I7" s="1142"/>
      <c r="J7" s="1142"/>
      <c r="K7" s="1142"/>
      <c r="L7" s="1142"/>
      <c r="M7" s="1142"/>
      <c r="N7" s="1142"/>
      <c r="O7" s="1142"/>
      <c r="P7" s="1142"/>
      <c r="Q7" s="1142"/>
      <c r="R7" s="1142"/>
      <c r="S7" s="1142"/>
      <c r="T7" s="1142"/>
      <c r="U7" s="1142"/>
      <c r="V7" s="1142"/>
      <c r="W7" s="1142"/>
      <c r="X7" s="1142"/>
      <c r="Y7" s="1142"/>
      <c r="Z7" s="1142"/>
      <c r="AA7" s="1142"/>
      <c r="AB7" s="1142"/>
      <c r="AC7" s="1142"/>
      <c r="AD7" s="1142"/>
      <c r="AE7" s="1142"/>
      <c r="AF7" s="1142"/>
      <c r="AG7" s="1142"/>
      <c r="AH7" s="1142"/>
      <c r="AI7" s="1142"/>
      <c r="AJ7" s="1142"/>
      <c r="AK7" s="1142"/>
      <c r="AL7" s="1142"/>
      <c r="AM7" s="1142"/>
      <c r="AN7" s="43"/>
      <c r="AO7" s="1172"/>
      <c r="AP7" s="1173"/>
      <c r="AQ7" s="1173"/>
      <c r="AR7" s="1174"/>
      <c r="AS7" s="458" t="s">
        <v>83</v>
      </c>
      <c r="AT7" s="458"/>
      <c r="AU7" s="458"/>
      <c r="AV7" s="458"/>
      <c r="AW7" s="43"/>
      <c r="AX7" s="59"/>
    </row>
    <row r="8" spans="1:50" ht="16.350000000000001" customHeight="1">
      <c r="A8" s="60" t="s">
        <v>201</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43"/>
      <c r="AO8" s="1172"/>
      <c r="AP8" s="1173"/>
      <c r="AQ8" s="1173"/>
      <c r="AR8" s="1174"/>
      <c r="AS8" s="1105" t="s">
        <v>83</v>
      </c>
      <c r="AT8" s="1105"/>
      <c r="AU8" s="1105"/>
      <c r="AV8" s="1105"/>
      <c r="AW8" s="1105"/>
      <c r="AX8" s="1106"/>
    </row>
    <row r="9" spans="1:50" ht="16.350000000000001" customHeight="1">
      <c r="A9" s="1133" t="s">
        <v>180</v>
      </c>
      <c r="B9" s="1134"/>
      <c r="C9" s="1134"/>
      <c r="D9" s="1134"/>
      <c r="E9" s="1134"/>
      <c r="F9" s="1134"/>
      <c r="G9" s="1134"/>
      <c r="H9" s="1134"/>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134"/>
      <c r="AH9" s="1134"/>
      <c r="AI9" s="1134"/>
      <c r="AJ9" s="1134"/>
      <c r="AK9" s="1134"/>
      <c r="AL9" s="1134"/>
      <c r="AM9" s="1134"/>
      <c r="AN9" s="43"/>
      <c r="AO9" s="1172"/>
      <c r="AP9" s="1173"/>
      <c r="AQ9" s="1173"/>
      <c r="AR9" s="1174"/>
      <c r="AS9" s="458" t="s">
        <v>83</v>
      </c>
      <c r="AT9" s="458"/>
      <c r="AU9" s="458"/>
      <c r="AV9" s="458"/>
      <c r="AW9" s="43"/>
      <c r="AX9" s="59"/>
    </row>
    <row r="10" spans="1:50" ht="16.350000000000001" customHeight="1">
      <c r="A10" s="1141" t="s">
        <v>202</v>
      </c>
      <c r="B10" s="1142"/>
      <c r="C10" s="1142"/>
      <c r="D10" s="1142"/>
      <c r="E10" s="1142"/>
      <c r="F10" s="1142"/>
      <c r="G10" s="1142"/>
      <c r="H10" s="1142"/>
      <c r="I10" s="1142"/>
      <c r="J10" s="1142"/>
      <c r="K10" s="1142"/>
      <c r="L10" s="1142"/>
      <c r="M10" s="1142"/>
      <c r="N10" s="1142"/>
      <c r="O10" s="1142"/>
      <c r="P10" s="1142"/>
      <c r="Q10" s="1142"/>
      <c r="R10" s="1142"/>
      <c r="S10" s="1142"/>
      <c r="T10" s="1142"/>
      <c r="U10" s="1142"/>
      <c r="V10" s="1142"/>
      <c r="W10" s="1142"/>
      <c r="X10" s="1142"/>
      <c r="Y10" s="1142"/>
      <c r="Z10" s="1142"/>
      <c r="AA10" s="1142"/>
      <c r="AB10" s="1142"/>
      <c r="AC10" s="1142"/>
      <c r="AD10" s="1142"/>
      <c r="AE10" s="1142"/>
      <c r="AF10" s="1142"/>
      <c r="AG10" s="1142"/>
      <c r="AH10" s="1142"/>
      <c r="AI10" s="1142"/>
      <c r="AJ10" s="1142"/>
      <c r="AK10" s="1142"/>
      <c r="AL10" s="1142"/>
      <c r="AM10" s="1142"/>
      <c r="AN10" s="43"/>
      <c r="AO10" s="1172"/>
      <c r="AP10" s="1173"/>
      <c r="AQ10" s="1173"/>
      <c r="AR10" s="1174"/>
      <c r="AS10" s="458" t="s">
        <v>89</v>
      </c>
      <c r="AT10" s="458"/>
      <c r="AU10" s="458"/>
      <c r="AV10" s="458"/>
      <c r="AW10" s="43"/>
      <c r="AX10" s="59"/>
    </row>
    <row r="11" spans="1:50" ht="6" customHeight="1">
      <c r="A11" s="1102"/>
      <c r="B11" s="1102"/>
      <c r="C11" s="1102"/>
      <c r="D11" s="1102"/>
      <c r="E11" s="1102"/>
      <c r="F11" s="1102"/>
      <c r="G11" s="1102"/>
      <c r="H11" s="1102"/>
      <c r="I11" s="1102"/>
      <c r="J11" s="1102"/>
      <c r="K11" s="1102"/>
      <c r="L11" s="1102"/>
      <c r="M11" s="1102"/>
      <c r="N11" s="1102"/>
      <c r="O11" s="1102"/>
      <c r="P11" s="1102"/>
      <c r="Q11" s="1102"/>
      <c r="R11" s="1102"/>
      <c r="S11" s="1102"/>
      <c r="T11" s="1102"/>
      <c r="U11" s="1102"/>
      <c r="V11" s="1102"/>
      <c r="W11" s="1102"/>
      <c r="X11" s="1102"/>
      <c r="Y11" s="1102"/>
      <c r="Z11" s="1102"/>
      <c r="AA11" s="1102"/>
      <c r="AB11" s="1102"/>
      <c r="AC11" s="1102"/>
      <c r="AD11" s="1102"/>
      <c r="AE11" s="1102"/>
      <c r="AF11" s="1102"/>
      <c r="AG11" s="1102"/>
      <c r="AH11" s="1102"/>
      <c r="AI11" s="1102"/>
      <c r="AJ11" s="1102"/>
      <c r="AK11" s="1102"/>
      <c r="AL11" s="1102"/>
      <c r="AM11" s="1102"/>
      <c r="AN11" s="1102"/>
      <c r="AO11" s="1102"/>
      <c r="AP11" s="1102"/>
      <c r="AQ11" s="1102"/>
      <c r="AR11" s="1102"/>
      <c r="AS11" s="1102"/>
      <c r="AT11" s="1102"/>
      <c r="AU11" s="1102"/>
      <c r="AV11" s="1102"/>
      <c r="AW11" s="1102"/>
      <c r="AX11" s="1102"/>
    </row>
    <row r="12" spans="1:50" ht="15.75" customHeight="1" thickBot="1">
      <c r="A12" s="1141" t="s">
        <v>308</v>
      </c>
      <c r="B12" s="1142"/>
      <c r="C12" s="1142"/>
      <c r="D12" s="1142"/>
      <c r="E12" s="1142"/>
      <c r="F12" s="1142"/>
      <c r="G12" s="1142"/>
      <c r="H12" s="1142"/>
      <c r="I12" s="1142"/>
      <c r="J12" s="1142"/>
      <c r="K12" s="1142"/>
      <c r="L12" s="1142"/>
      <c r="M12" s="1142"/>
      <c r="N12" s="1142"/>
      <c r="O12" s="1142"/>
      <c r="P12" s="1142"/>
      <c r="Q12" s="1142"/>
      <c r="R12" s="1142"/>
      <c r="S12" s="1142"/>
      <c r="T12" s="1142"/>
      <c r="U12" s="1142"/>
      <c r="V12" s="1142"/>
      <c r="W12" s="1142"/>
      <c r="X12" s="1142"/>
      <c r="Y12" s="1142"/>
      <c r="Z12" s="1142"/>
      <c r="AA12" s="1142"/>
      <c r="AB12" s="1142"/>
      <c r="AC12" s="1142"/>
      <c r="AD12" s="1142"/>
      <c r="AE12" s="1142"/>
      <c r="AF12" s="1142"/>
      <c r="AG12" s="1142"/>
      <c r="AH12" s="1142"/>
      <c r="AI12" s="1142"/>
      <c r="AJ12" s="1142"/>
      <c r="AK12" s="1142"/>
      <c r="AL12" s="1142"/>
      <c r="AM12" s="1142"/>
      <c r="AN12" s="1143"/>
      <c r="AO12" s="1172"/>
      <c r="AP12" s="1173"/>
      <c r="AQ12" s="1173"/>
      <c r="AR12" s="1174"/>
      <c r="AS12" s="1150" t="s">
        <v>262</v>
      </c>
      <c r="AT12" s="1151"/>
      <c r="AU12" s="1151"/>
      <c r="AV12" s="1151"/>
      <c r="AW12" s="1151"/>
      <c r="AX12" s="1152"/>
    </row>
    <row r="13" spans="1:50" ht="0.75" hidden="1" customHeight="1" thickBot="1"/>
    <row r="14" spans="1:50" ht="18" thickTop="1" thickBot="1">
      <c r="A14" s="299" t="s">
        <v>356</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40"/>
    </row>
    <row r="15" spans="1:50" ht="3.75" customHeight="1" thickTop="1">
      <c r="A15" s="1033"/>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c r="AP15" s="1033"/>
      <c r="AQ15" s="1033"/>
      <c r="AR15" s="1033"/>
      <c r="AS15" s="1033"/>
      <c r="AT15" s="1033"/>
      <c r="AU15" s="1033"/>
      <c r="AV15" s="1033"/>
      <c r="AW15" s="1033"/>
      <c r="AX15" s="1033"/>
    </row>
    <row r="16" spans="1:50">
      <c r="A16" s="1175"/>
      <c r="B16" s="1175"/>
      <c r="C16" s="1175"/>
      <c r="D16" s="1175"/>
      <c r="E16" s="1175"/>
      <c r="F16" s="1175"/>
      <c r="G16" s="1175"/>
      <c r="H16" s="1175"/>
      <c r="I16" s="1175"/>
      <c r="J16" s="1175"/>
      <c r="K16" s="1175"/>
      <c r="L16" s="1175"/>
      <c r="M16" s="1175"/>
      <c r="N16" s="1175"/>
      <c r="O16" s="1175"/>
      <c r="P16" s="1175"/>
      <c r="Q16" s="1175"/>
      <c r="R16" s="1176"/>
      <c r="S16" s="1179" t="s">
        <v>51</v>
      </c>
      <c r="T16" s="1180"/>
      <c r="U16" s="1180"/>
      <c r="V16" s="1180"/>
      <c r="W16" s="1180"/>
      <c r="X16" s="1180"/>
      <c r="Y16" s="1180"/>
      <c r="Z16" s="1180"/>
      <c r="AA16" s="1153" t="s">
        <v>137</v>
      </c>
      <c r="AB16" s="1154"/>
      <c r="AC16" s="1154"/>
      <c r="AD16" s="1154"/>
      <c r="AE16" s="1154"/>
      <c r="AF16" s="1154"/>
      <c r="AG16" s="1154"/>
      <c r="AH16" s="1154"/>
      <c r="AI16" s="1155" t="s">
        <v>52</v>
      </c>
      <c r="AJ16" s="1156"/>
      <c r="AK16" s="1156"/>
      <c r="AL16" s="1156"/>
      <c r="AM16" s="1156"/>
      <c r="AN16" s="1156"/>
      <c r="AO16" s="1156"/>
      <c r="AP16" s="1157"/>
      <c r="AQ16" s="1163" t="s">
        <v>116</v>
      </c>
      <c r="AR16" s="1164"/>
      <c r="AS16" s="1164"/>
      <c r="AT16" s="1164"/>
      <c r="AU16" s="1164"/>
      <c r="AV16" s="1164"/>
      <c r="AW16" s="1164"/>
      <c r="AX16" s="1165"/>
    </row>
    <row r="17" spans="1:50" ht="9" customHeight="1">
      <c r="A17" s="1175"/>
      <c r="B17" s="1175"/>
      <c r="C17" s="1175"/>
      <c r="D17" s="1175"/>
      <c r="E17" s="1175"/>
      <c r="F17" s="1175"/>
      <c r="G17" s="1175"/>
      <c r="H17" s="1175"/>
      <c r="I17" s="1175"/>
      <c r="J17" s="1175"/>
      <c r="K17" s="1175"/>
      <c r="L17" s="1175"/>
      <c r="M17" s="1175"/>
      <c r="N17" s="1175"/>
      <c r="O17" s="1175"/>
      <c r="P17" s="1175"/>
      <c r="Q17" s="1175"/>
      <c r="R17" s="1176"/>
      <c r="S17" s="1180"/>
      <c r="T17" s="1180"/>
      <c r="U17" s="1180"/>
      <c r="V17" s="1180"/>
      <c r="W17" s="1180"/>
      <c r="X17" s="1180"/>
      <c r="Y17" s="1180"/>
      <c r="Z17" s="1180"/>
      <c r="AA17" s="1154"/>
      <c r="AB17" s="1154"/>
      <c r="AC17" s="1154"/>
      <c r="AD17" s="1154"/>
      <c r="AE17" s="1154"/>
      <c r="AF17" s="1154"/>
      <c r="AG17" s="1154"/>
      <c r="AH17" s="1154"/>
      <c r="AI17" s="1158"/>
      <c r="AJ17" s="1159"/>
      <c r="AK17" s="1159"/>
      <c r="AL17" s="1159"/>
      <c r="AM17" s="1159"/>
      <c r="AN17" s="1159"/>
      <c r="AO17" s="1159"/>
      <c r="AP17" s="1160"/>
      <c r="AQ17" s="1166"/>
      <c r="AR17" s="1167"/>
      <c r="AS17" s="1167"/>
      <c r="AT17" s="1167"/>
      <c r="AU17" s="1167"/>
      <c r="AV17" s="1167"/>
      <c r="AW17" s="1167"/>
      <c r="AX17" s="1168"/>
    </row>
    <row r="18" spans="1:50" ht="15" customHeight="1">
      <c r="A18" s="1177"/>
      <c r="B18" s="1177"/>
      <c r="C18" s="1177"/>
      <c r="D18" s="1177"/>
      <c r="E18" s="1177"/>
      <c r="F18" s="1177"/>
      <c r="G18" s="1177"/>
      <c r="H18" s="1177"/>
      <c r="I18" s="1177"/>
      <c r="J18" s="1177"/>
      <c r="K18" s="1177"/>
      <c r="L18" s="1177"/>
      <c r="M18" s="1177"/>
      <c r="N18" s="1177"/>
      <c r="O18" s="1177"/>
      <c r="P18" s="1177"/>
      <c r="Q18" s="1177"/>
      <c r="R18" s="1178"/>
      <c r="S18" s="1169" t="s">
        <v>53</v>
      </c>
      <c r="T18" s="148"/>
      <c r="U18" s="148"/>
      <c r="V18" s="148"/>
      <c r="W18" s="1169" t="s">
        <v>54</v>
      </c>
      <c r="X18" s="148"/>
      <c r="Y18" s="148"/>
      <c r="Z18" s="148"/>
      <c r="AA18" s="1161">
        <v>45292</v>
      </c>
      <c r="AB18" s="1162"/>
      <c r="AC18" s="1162"/>
      <c r="AD18" s="1162"/>
      <c r="AE18" s="1161">
        <v>45657</v>
      </c>
      <c r="AF18" s="1162"/>
      <c r="AG18" s="1162"/>
      <c r="AH18" s="1162"/>
      <c r="AI18" s="1169" t="s">
        <v>53</v>
      </c>
      <c r="AJ18" s="148"/>
      <c r="AK18" s="148"/>
      <c r="AL18" s="148"/>
      <c r="AM18" s="421" t="s">
        <v>54</v>
      </c>
      <c r="AN18" s="1170"/>
      <c r="AO18" s="1170"/>
      <c r="AP18" s="1171"/>
      <c r="AQ18" s="1025"/>
      <c r="AR18" s="1023"/>
      <c r="AS18" s="1023"/>
      <c r="AT18" s="1023"/>
      <c r="AU18" s="1023"/>
      <c r="AV18" s="1023"/>
      <c r="AW18" s="1023"/>
      <c r="AX18" s="1024"/>
    </row>
    <row r="19" spans="1:50" ht="17.45" customHeight="1">
      <c r="A19" s="536" t="s">
        <v>181</v>
      </c>
      <c r="B19" s="537"/>
      <c r="C19" s="537"/>
      <c r="D19" s="537"/>
      <c r="E19" s="537"/>
      <c r="F19" s="537"/>
      <c r="G19" s="537"/>
      <c r="H19" s="537"/>
      <c r="I19" s="537"/>
      <c r="J19" s="537"/>
      <c r="K19" s="537"/>
      <c r="L19" s="537"/>
      <c r="M19" s="537"/>
      <c r="N19" s="537"/>
      <c r="O19" s="537"/>
      <c r="P19" s="537"/>
      <c r="Q19" s="537"/>
      <c r="R19" s="538"/>
      <c r="S19" s="1124"/>
      <c r="T19" s="1125"/>
      <c r="U19" s="1125"/>
      <c r="V19" s="1126"/>
      <c r="W19" s="1124"/>
      <c r="X19" s="1125"/>
      <c r="Y19" s="1125"/>
      <c r="Z19" s="1126"/>
      <c r="AA19" s="1124"/>
      <c r="AB19" s="1125"/>
      <c r="AC19" s="1125"/>
      <c r="AD19" s="1126"/>
      <c r="AE19" s="1124"/>
      <c r="AF19" s="1125"/>
      <c r="AG19" s="1125"/>
      <c r="AH19" s="1126"/>
      <c r="AI19" s="1124"/>
      <c r="AJ19" s="1125"/>
      <c r="AK19" s="1125"/>
      <c r="AL19" s="1126"/>
      <c r="AM19" s="1124"/>
      <c r="AN19" s="1125"/>
      <c r="AO19" s="1125"/>
      <c r="AP19" s="1126"/>
      <c r="AQ19" s="447" t="s">
        <v>188</v>
      </c>
      <c r="AR19" s="448"/>
      <c r="AS19" s="448"/>
      <c r="AT19" s="448"/>
      <c r="AU19" s="448"/>
      <c r="AV19" s="448"/>
      <c r="AW19" s="448"/>
      <c r="AX19" s="448"/>
    </row>
    <row r="20" spans="1:50" ht="17.45" customHeight="1">
      <c r="A20" s="1182" t="s">
        <v>322</v>
      </c>
      <c r="B20" s="1183"/>
      <c r="C20" s="1183"/>
      <c r="D20" s="1183"/>
      <c r="E20" s="1183"/>
      <c r="F20" s="1183"/>
      <c r="G20" s="1183"/>
      <c r="H20" s="1183"/>
      <c r="I20" s="1183"/>
      <c r="J20" s="1183"/>
      <c r="K20" s="1183"/>
      <c r="L20" s="1183"/>
      <c r="M20" s="1183"/>
      <c r="N20" s="1183"/>
      <c r="O20" s="1183"/>
      <c r="P20" s="1183"/>
      <c r="Q20" s="1183"/>
      <c r="R20" s="1184"/>
      <c r="S20" s="1124"/>
      <c r="T20" s="1125"/>
      <c r="U20" s="1125"/>
      <c r="V20" s="1126"/>
      <c r="W20" s="1124"/>
      <c r="X20" s="1125"/>
      <c r="Y20" s="1125"/>
      <c r="Z20" s="1126"/>
      <c r="AA20" s="1124"/>
      <c r="AB20" s="1125"/>
      <c r="AC20" s="1125"/>
      <c r="AD20" s="1126"/>
      <c r="AE20" s="1124"/>
      <c r="AF20" s="1125"/>
      <c r="AG20" s="1125"/>
      <c r="AH20" s="1126"/>
      <c r="AI20" s="1124"/>
      <c r="AJ20" s="1125"/>
      <c r="AK20" s="1125"/>
      <c r="AL20" s="1126"/>
      <c r="AM20" s="1124"/>
      <c r="AN20" s="1125"/>
      <c r="AO20" s="1125"/>
      <c r="AP20" s="1126"/>
      <c r="AQ20" s="881"/>
      <c r="AR20" s="1181"/>
      <c r="AS20" s="1181"/>
      <c r="AT20" s="1181"/>
      <c r="AU20" s="1181"/>
      <c r="AV20" s="1181"/>
      <c r="AW20" s="1181"/>
      <c r="AX20" s="1181"/>
    </row>
    <row r="21" spans="1:50" ht="17.45" customHeight="1">
      <c r="A21" s="1141" t="s">
        <v>182</v>
      </c>
      <c r="B21" s="1142"/>
      <c r="C21" s="1142"/>
      <c r="D21" s="1142"/>
      <c r="E21" s="1142"/>
      <c r="F21" s="1142"/>
      <c r="G21" s="1142"/>
      <c r="H21" s="1142"/>
      <c r="I21" s="1142"/>
      <c r="J21" s="1142"/>
      <c r="K21" s="1142"/>
      <c r="L21" s="1142"/>
      <c r="M21" s="1142"/>
      <c r="N21" s="1142"/>
      <c r="O21" s="1142"/>
      <c r="P21" s="1142"/>
      <c r="Q21" s="1142"/>
      <c r="R21" s="1143"/>
      <c r="S21" s="1124"/>
      <c r="T21" s="1125"/>
      <c r="U21" s="1125"/>
      <c r="V21" s="1126"/>
      <c r="W21" s="1124"/>
      <c r="X21" s="1125"/>
      <c r="Y21" s="1125"/>
      <c r="Z21" s="1126"/>
      <c r="AA21" s="1124"/>
      <c r="AB21" s="1125"/>
      <c r="AC21" s="1125"/>
      <c r="AD21" s="1126"/>
      <c r="AE21" s="1124"/>
      <c r="AF21" s="1125"/>
      <c r="AG21" s="1125"/>
      <c r="AH21" s="1126"/>
      <c r="AI21" s="1124"/>
      <c r="AJ21" s="1125"/>
      <c r="AK21" s="1125"/>
      <c r="AL21" s="1126"/>
      <c r="AM21" s="1124"/>
      <c r="AN21" s="1125"/>
      <c r="AO21" s="1125"/>
      <c r="AP21" s="1126"/>
      <c r="AQ21" s="881"/>
      <c r="AR21" s="1181"/>
      <c r="AS21" s="1181"/>
      <c r="AT21" s="1181"/>
      <c r="AU21" s="1181"/>
      <c r="AV21" s="1181"/>
      <c r="AW21" s="1181"/>
      <c r="AX21" s="1181"/>
    </row>
    <row r="22" spans="1:50" ht="17.45" customHeight="1">
      <c r="A22" s="536" t="s">
        <v>183</v>
      </c>
      <c r="B22" s="537"/>
      <c r="C22" s="537"/>
      <c r="D22" s="537"/>
      <c r="E22" s="537"/>
      <c r="F22" s="537"/>
      <c r="G22" s="537"/>
      <c r="H22" s="537"/>
      <c r="I22" s="537"/>
      <c r="J22" s="537"/>
      <c r="K22" s="537"/>
      <c r="L22" s="537"/>
      <c r="M22" s="537"/>
      <c r="N22" s="537"/>
      <c r="O22" s="537"/>
      <c r="P22" s="537"/>
      <c r="Q22" s="537"/>
      <c r="R22" s="538"/>
      <c r="S22" s="1124"/>
      <c r="T22" s="1125"/>
      <c r="U22" s="1125"/>
      <c r="V22" s="1126"/>
      <c r="W22" s="1124"/>
      <c r="X22" s="1125"/>
      <c r="Y22" s="1125"/>
      <c r="Z22" s="1126"/>
      <c r="AA22" s="1124"/>
      <c r="AB22" s="1125"/>
      <c r="AC22" s="1125"/>
      <c r="AD22" s="1126"/>
      <c r="AE22" s="1124"/>
      <c r="AF22" s="1125"/>
      <c r="AG22" s="1125"/>
      <c r="AH22" s="1126"/>
      <c r="AI22" s="1124"/>
      <c r="AJ22" s="1125"/>
      <c r="AK22" s="1125"/>
      <c r="AL22" s="1126"/>
      <c r="AM22" s="1124"/>
      <c r="AN22" s="1125"/>
      <c r="AO22" s="1125"/>
      <c r="AP22" s="1126"/>
      <c r="AQ22" s="881"/>
      <c r="AR22" s="1181"/>
      <c r="AS22" s="1181"/>
      <c r="AT22" s="1181"/>
      <c r="AU22" s="1181"/>
      <c r="AV22" s="1181"/>
      <c r="AW22" s="1181"/>
      <c r="AX22" s="1181"/>
    </row>
    <row r="23" spans="1:50" ht="17.45" customHeight="1">
      <c r="A23" s="536" t="s">
        <v>97</v>
      </c>
      <c r="B23" s="537"/>
      <c r="C23" s="537"/>
      <c r="D23" s="537"/>
      <c r="E23" s="537"/>
      <c r="F23" s="537"/>
      <c r="G23" s="537"/>
      <c r="H23" s="537"/>
      <c r="I23" s="537"/>
      <c r="J23" s="537"/>
      <c r="K23" s="537"/>
      <c r="L23" s="537"/>
      <c r="M23" s="537"/>
      <c r="N23" s="537"/>
      <c r="O23" s="537"/>
      <c r="P23" s="537"/>
      <c r="Q23" s="537"/>
      <c r="R23" s="538"/>
      <c r="S23" s="1124"/>
      <c r="T23" s="1125"/>
      <c r="U23" s="1125"/>
      <c r="V23" s="1126"/>
      <c r="W23" s="1124"/>
      <c r="X23" s="1125"/>
      <c r="Y23" s="1125"/>
      <c r="Z23" s="1126"/>
      <c r="AA23" s="1124"/>
      <c r="AB23" s="1125"/>
      <c r="AC23" s="1125"/>
      <c r="AD23" s="1126"/>
      <c r="AE23" s="1124"/>
      <c r="AF23" s="1125"/>
      <c r="AG23" s="1125"/>
      <c r="AH23" s="1126"/>
      <c r="AI23" s="1124"/>
      <c r="AJ23" s="1125"/>
      <c r="AK23" s="1125"/>
      <c r="AL23" s="1126"/>
      <c r="AM23" s="1124"/>
      <c r="AN23" s="1125"/>
      <c r="AO23" s="1125"/>
      <c r="AP23" s="1126"/>
      <c r="AQ23" s="881"/>
      <c r="AR23" s="1181"/>
      <c r="AS23" s="1181"/>
      <c r="AT23" s="1181"/>
      <c r="AU23" s="1181"/>
      <c r="AV23" s="1181"/>
      <c r="AW23" s="1181"/>
      <c r="AX23" s="1181"/>
    </row>
    <row r="24" spans="1:50" ht="15" customHeight="1">
      <c r="A24" s="1144" t="s">
        <v>316</v>
      </c>
      <c r="B24" s="1145"/>
      <c r="C24" s="1145"/>
      <c r="D24" s="1145"/>
      <c r="E24" s="1145"/>
      <c r="F24" s="1145"/>
      <c r="G24" s="1145"/>
      <c r="H24" s="1145"/>
      <c r="I24" s="1145"/>
      <c r="J24" s="1145"/>
      <c r="K24" s="1145"/>
      <c r="L24" s="1145"/>
      <c r="M24" s="1145"/>
      <c r="N24" s="1145"/>
      <c r="O24" s="1145"/>
      <c r="P24" s="1145"/>
      <c r="Q24" s="1145"/>
      <c r="R24" s="1145"/>
      <c r="S24" s="1145"/>
      <c r="T24" s="1145"/>
      <c r="U24" s="1145"/>
      <c r="V24" s="1145"/>
      <c r="W24" s="1145"/>
      <c r="X24" s="1145"/>
      <c r="Y24" s="1145"/>
      <c r="Z24" s="1145"/>
      <c r="AA24" s="1145"/>
      <c r="AB24" s="1145"/>
      <c r="AC24" s="1145"/>
      <c r="AD24" s="1145"/>
      <c r="AE24" s="1145"/>
      <c r="AF24" s="1145"/>
      <c r="AG24" s="1145"/>
      <c r="AH24" s="1145"/>
      <c r="AI24" s="1145"/>
      <c r="AJ24" s="1145"/>
      <c r="AK24" s="1145"/>
      <c r="AL24" s="1145"/>
      <c r="AM24" s="1145"/>
      <c r="AN24" s="1145"/>
      <c r="AO24" s="1145"/>
      <c r="AP24" s="1146"/>
      <c r="AQ24" s="881"/>
      <c r="AR24" s="1181"/>
      <c r="AS24" s="1181"/>
      <c r="AT24" s="1181"/>
      <c r="AU24" s="1181"/>
      <c r="AV24" s="1181"/>
      <c r="AW24" s="1181"/>
      <c r="AX24" s="1181"/>
    </row>
    <row r="25" spans="1:50" ht="12.75" customHeight="1">
      <c r="A25" s="1147"/>
      <c r="B25" s="1148"/>
      <c r="C25" s="1148"/>
      <c r="D25" s="1148"/>
      <c r="E25" s="1148"/>
      <c r="F25" s="1148"/>
      <c r="G25" s="1148"/>
      <c r="H25" s="1148"/>
      <c r="I25" s="1148"/>
      <c r="J25" s="1148"/>
      <c r="K25" s="1148"/>
      <c r="L25" s="1148"/>
      <c r="M25" s="1148"/>
      <c r="N25" s="1148"/>
      <c r="O25" s="1148"/>
      <c r="P25" s="1148"/>
      <c r="Q25" s="1148"/>
      <c r="R25" s="1148"/>
      <c r="S25" s="1148"/>
      <c r="T25" s="1148"/>
      <c r="U25" s="1148"/>
      <c r="V25" s="1148"/>
      <c r="W25" s="1148"/>
      <c r="X25" s="1148"/>
      <c r="Y25" s="1148"/>
      <c r="Z25" s="1148"/>
      <c r="AA25" s="1148"/>
      <c r="AB25" s="1148"/>
      <c r="AC25" s="1148"/>
      <c r="AD25" s="1148"/>
      <c r="AE25" s="1148"/>
      <c r="AF25" s="1148"/>
      <c r="AG25" s="1148"/>
      <c r="AH25" s="1148"/>
      <c r="AI25" s="1148"/>
      <c r="AJ25" s="1148"/>
      <c r="AK25" s="1148"/>
      <c r="AL25" s="1148"/>
      <c r="AM25" s="1148"/>
      <c r="AN25" s="1148"/>
      <c r="AO25" s="1148"/>
      <c r="AP25" s="1149"/>
      <c r="AQ25" s="881"/>
      <c r="AR25" s="1181"/>
      <c r="AS25" s="1181"/>
      <c r="AT25" s="1181"/>
      <c r="AU25" s="1181"/>
      <c r="AV25" s="1181"/>
      <c r="AW25" s="1181"/>
      <c r="AX25" s="1181"/>
    </row>
    <row r="26" spans="1:50" ht="12.75" customHeight="1">
      <c r="A26" s="1141" t="s">
        <v>184</v>
      </c>
      <c r="B26" s="1142"/>
      <c r="C26" s="1142"/>
      <c r="D26" s="1142"/>
      <c r="E26" s="1142"/>
      <c r="F26" s="1142"/>
      <c r="G26" s="1142"/>
      <c r="H26" s="1142"/>
      <c r="I26" s="1142"/>
      <c r="J26" s="1142"/>
      <c r="K26" s="1142"/>
      <c r="L26" s="1142"/>
      <c r="M26" s="1142"/>
      <c r="N26" s="1142"/>
      <c r="O26" s="1142"/>
      <c r="P26" s="1142"/>
      <c r="Q26" s="1142"/>
      <c r="R26" s="1143"/>
      <c r="S26" s="1124"/>
      <c r="T26" s="1125"/>
      <c r="U26" s="1125"/>
      <c r="V26" s="1126"/>
      <c r="W26" s="1124"/>
      <c r="X26" s="1125"/>
      <c r="Y26" s="1125"/>
      <c r="Z26" s="1126"/>
      <c r="AA26" s="1124"/>
      <c r="AB26" s="1125"/>
      <c r="AC26" s="1125"/>
      <c r="AD26" s="1126"/>
      <c r="AE26" s="1124"/>
      <c r="AF26" s="1125"/>
      <c r="AG26" s="1125"/>
      <c r="AH26" s="1126"/>
      <c r="AI26" s="1124"/>
      <c r="AJ26" s="1125"/>
      <c r="AK26" s="1125"/>
      <c r="AL26" s="1126"/>
      <c r="AM26" s="1124"/>
      <c r="AN26" s="1125"/>
      <c r="AO26" s="1125"/>
      <c r="AP26" s="1126"/>
      <c r="AQ26" s="881"/>
      <c r="AR26" s="1181"/>
      <c r="AS26" s="1181"/>
      <c r="AT26" s="1181"/>
      <c r="AU26" s="1181"/>
      <c r="AV26" s="1181"/>
      <c r="AW26" s="1181"/>
      <c r="AX26" s="1181"/>
    </row>
    <row r="27" spans="1:50" ht="16.149999999999999" customHeight="1">
      <c r="A27" s="60" t="s">
        <v>328</v>
      </c>
      <c r="B27" s="61"/>
      <c r="C27" s="61"/>
      <c r="D27" s="61"/>
      <c r="E27" s="61"/>
      <c r="F27" s="61"/>
      <c r="G27" s="61"/>
      <c r="H27" s="61"/>
      <c r="I27" s="61"/>
      <c r="J27" s="61"/>
      <c r="K27" s="61"/>
      <c r="L27" s="61"/>
      <c r="M27" s="61"/>
      <c r="N27" s="61"/>
      <c r="O27" s="61"/>
      <c r="P27" s="61"/>
      <c r="Q27" s="61"/>
      <c r="R27" s="88"/>
      <c r="S27" s="1124"/>
      <c r="T27" s="1125"/>
      <c r="U27" s="1125"/>
      <c r="V27" s="1126"/>
      <c r="W27" s="1124"/>
      <c r="X27" s="1125"/>
      <c r="Y27" s="1125"/>
      <c r="Z27" s="1126"/>
      <c r="AA27" s="1124"/>
      <c r="AB27" s="1125"/>
      <c r="AC27" s="1125"/>
      <c r="AD27" s="1126"/>
      <c r="AE27" s="1124"/>
      <c r="AF27" s="1125"/>
      <c r="AG27" s="1125"/>
      <c r="AH27" s="1126"/>
      <c r="AI27" s="1124"/>
      <c r="AJ27" s="1125"/>
      <c r="AK27" s="1125"/>
      <c r="AL27" s="1126"/>
      <c r="AM27" s="1124"/>
      <c r="AN27" s="1125"/>
      <c r="AO27" s="1125"/>
      <c r="AP27" s="1126"/>
      <c r="AQ27" s="881"/>
      <c r="AR27" s="1181"/>
      <c r="AS27" s="1181"/>
      <c r="AT27" s="1181"/>
      <c r="AU27" s="1181"/>
      <c r="AV27" s="1181"/>
      <c r="AW27" s="1181"/>
      <c r="AX27" s="1181"/>
    </row>
    <row r="28" spans="1:50" ht="17.45" customHeight="1">
      <c r="A28" s="536" t="s">
        <v>185</v>
      </c>
      <c r="B28" s="537"/>
      <c r="C28" s="537"/>
      <c r="D28" s="537"/>
      <c r="E28" s="537"/>
      <c r="F28" s="537"/>
      <c r="G28" s="537"/>
      <c r="H28" s="537"/>
      <c r="I28" s="537"/>
      <c r="J28" s="537"/>
      <c r="K28" s="537"/>
      <c r="L28" s="537"/>
      <c r="M28" s="537"/>
      <c r="N28" s="537"/>
      <c r="O28" s="537"/>
      <c r="P28" s="537"/>
      <c r="Q28" s="537"/>
      <c r="R28" s="538"/>
      <c r="S28" s="1124"/>
      <c r="T28" s="1125"/>
      <c r="U28" s="1125"/>
      <c r="V28" s="1126"/>
      <c r="W28" s="1124"/>
      <c r="X28" s="1125"/>
      <c r="Y28" s="1125"/>
      <c r="Z28" s="1126"/>
      <c r="AA28" s="1124"/>
      <c r="AB28" s="1125"/>
      <c r="AC28" s="1125"/>
      <c r="AD28" s="1126"/>
      <c r="AE28" s="1124"/>
      <c r="AF28" s="1125"/>
      <c r="AG28" s="1125"/>
      <c r="AH28" s="1126"/>
      <c r="AI28" s="1124"/>
      <c r="AJ28" s="1125"/>
      <c r="AK28" s="1125"/>
      <c r="AL28" s="1126"/>
      <c r="AM28" s="1124"/>
      <c r="AN28" s="1125"/>
      <c r="AO28" s="1125"/>
      <c r="AP28" s="1126"/>
      <c r="AQ28" s="881"/>
      <c r="AR28" s="1181"/>
      <c r="AS28" s="1181"/>
      <c r="AT28" s="1181"/>
      <c r="AU28" s="1181"/>
      <c r="AV28" s="1181"/>
      <c r="AW28" s="1181"/>
      <c r="AX28" s="1181"/>
    </row>
    <row r="29" spans="1:50" ht="17.25" customHeight="1">
      <c r="A29" s="1141" t="s">
        <v>186</v>
      </c>
      <c r="B29" s="1142"/>
      <c r="C29" s="1142"/>
      <c r="D29" s="1142"/>
      <c r="E29" s="1142"/>
      <c r="F29" s="1142"/>
      <c r="G29" s="1142"/>
      <c r="H29" s="1142"/>
      <c r="I29" s="1142"/>
      <c r="J29" s="1142"/>
      <c r="K29" s="1142"/>
      <c r="L29" s="1142"/>
      <c r="M29" s="1142"/>
      <c r="N29" s="1142"/>
      <c r="O29" s="1142"/>
      <c r="P29" s="1142"/>
      <c r="Q29" s="1142"/>
      <c r="R29" s="1143"/>
      <c r="S29" s="1124"/>
      <c r="T29" s="1125"/>
      <c r="U29" s="1125"/>
      <c r="V29" s="1126"/>
      <c r="W29" s="1124"/>
      <c r="X29" s="1125"/>
      <c r="Y29" s="1125"/>
      <c r="Z29" s="1126"/>
      <c r="AA29" s="1124"/>
      <c r="AB29" s="1125"/>
      <c r="AC29" s="1125"/>
      <c r="AD29" s="1126"/>
      <c r="AE29" s="1124"/>
      <c r="AF29" s="1125"/>
      <c r="AG29" s="1125"/>
      <c r="AH29" s="1126"/>
      <c r="AI29" s="1124"/>
      <c r="AJ29" s="1125"/>
      <c r="AK29" s="1125"/>
      <c r="AL29" s="1126"/>
      <c r="AM29" s="1124"/>
      <c r="AN29" s="1125"/>
      <c r="AO29" s="1125"/>
      <c r="AP29" s="1126"/>
      <c r="AQ29" s="881"/>
      <c r="AR29" s="1181"/>
      <c r="AS29" s="1181"/>
      <c r="AT29" s="1181"/>
      <c r="AU29" s="1181"/>
      <c r="AV29" s="1181"/>
      <c r="AW29" s="1181"/>
      <c r="AX29" s="1181"/>
    </row>
    <row r="30" spans="1:50" ht="17.45" customHeight="1">
      <c r="A30" s="536" t="s">
        <v>103</v>
      </c>
      <c r="B30" s="537"/>
      <c r="C30" s="537"/>
      <c r="D30" s="537"/>
      <c r="E30" s="537"/>
      <c r="F30" s="537"/>
      <c r="G30" s="537"/>
      <c r="H30" s="537"/>
      <c r="I30" s="537"/>
      <c r="J30" s="537"/>
      <c r="K30" s="537"/>
      <c r="L30" s="537"/>
      <c r="M30" s="537"/>
      <c r="N30" s="537"/>
      <c r="O30" s="537"/>
      <c r="P30" s="537"/>
      <c r="Q30" s="537"/>
      <c r="R30" s="538"/>
      <c r="S30" s="1124"/>
      <c r="T30" s="1125"/>
      <c r="U30" s="1125"/>
      <c r="V30" s="1126"/>
      <c r="W30" s="1124"/>
      <c r="X30" s="1125"/>
      <c r="Y30" s="1125"/>
      <c r="Z30" s="1126"/>
      <c r="AA30" s="1124"/>
      <c r="AB30" s="1125"/>
      <c r="AC30" s="1125"/>
      <c r="AD30" s="1126"/>
      <c r="AE30" s="1124"/>
      <c r="AF30" s="1125"/>
      <c r="AG30" s="1125"/>
      <c r="AH30" s="1126"/>
      <c r="AI30" s="1124"/>
      <c r="AJ30" s="1125"/>
      <c r="AK30" s="1125"/>
      <c r="AL30" s="1126"/>
      <c r="AM30" s="1124"/>
      <c r="AN30" s="1125"/>
      <c r="AO30" s="1125"/>
      <c r="AP30" s="1126"/>
      <c r="AQ30" s="1131" t="s">
        <v>323</v>
      </c>
      <c r="AR30" s="1132"/>
      <c r="AS30" s="1132"/>
      <c r="AT30" s="1132"/>
      <c r="AU30" s="1132"/>
      <c r="AV30" s="1132"/>
      <c r="AW30" s="1132"/>
      <c r="AX30" s="1132"/>
    </row>
    <row r="31" spans="1:50" ht="16.149999999999999" customHeight="1">
      <c r="A31" s="60" t="s">
        <v>326</v>
      </c>
      <c r="B31" s="61"/>
      <c r="C31" s="61"/>
      <c r="D31" s="61"/>
      <c r="E31" s="61"/>
      <c r="F31" s="61"/>
      <c r="G31" s="61"/>
      <c r="H31" s="61"/>
      <c r="I31" s="61"/>
      <c r="J31" s="61"/>
      <c r="K31" s="61"/>
      <c r="L31" s="61"/>
      <c r="M31" s="61"/>
      <c r="N31" s="61"/>
      <c r="O31" s="61"/>
      <c r="P31" s="61"/>
      <c r="Q31" s="61"/>
      <c r="R31" s="88"/>
      <c r="S31" s="1124"/>
      <c r="T31" s="1125"/>
      <c r="U31" s="1125"/>
      <c r="V31" s="1126"/>
      <c r="W31" s="1124"/>
      <c r="X31" s="1125"/>
      <c r="Y31" s="1125"/>
      <c r="Z31" s="1126"/>
      <c r="AA31" s="1124"/>
      <c r="AB31" s="1125"/>
      <c r="AC31" s="1125"/>
      <c r="AD31" s="1126"/>
      <c r="AE31" s="1124"/>
      <c r="AF31" s="1125"/>
      <c r="AG31" s="1125"/>
      <c r="AH31" s="1126"/>
      <c r="AI31" s="1124"/>
      <c r="AJ31" s="1125"/>
      <c r="AK31" s="1125"/>
      <c r="AL31" s="1126"/>
      <c r="AM31" s="1124"/>
      <c r="AN31" s="1125"/>
      <c r="AO31" s="1125"/>
      <c r="AP31" s="1126"/>
      <c r="AQ31" s="1131"/>
      <c r="AR31" s="1132"/>
      <c r="AS31" s="1132"/>
      <c r="AT31" s="1132"/>
      <c r="AU31" s="1132"/>
      <c r="AV31" s="1132"/>
      <c r="AW31" s="1132"/>
      <c r="AX31" s="1132"/>
    </row>
    <row r="32" spans="1:50" ht="17.45" customHeight="1">
      <c r="A32" s="536" t="s">
        <v>309</v>
      </c>
      <c r="B32" s="537"/>
      <c r="C32" s="537"/>
      <c r="D32" s="537"/>
      <c r="E32" s="537"/>
      <c r="F32" s="537"/>
      <c r="G32" s="537"/>
      <c r="H32" s="537"/>
      <c r="I32" s="537"/>
      <c r="J32" s="537"/>
      <c r="K32" s="537"/>
      <c r="L32" s="537"/>
      <c r="M32" s="537"/>
      <c r="N32" s="537"/>
      <c r="O32" s="537"/>
      <c r="P32" s="537"/>
      <c r="Q32" s="537"/>
      <c r="R32" s="538"/>
      <c r="S32" s="1124"/>
      <c r="T32" s="1125"/>
      <c r="U32" s="1125"/>
      <c r="V32" s="1126"/>
      <c r="W32" s="1124"/>
      <c r="X32" s="1125"/>
      <c r="Y32" s="1125"/>
      <c r="Z32" s="1126"/>
      <c r="AA32" s="1124"/>
      <c r="AB32" s="1125"/>
      <c r="AC32" s="1125"/>
      <c r="AD32" s="1126"/>
      <c r="AE32" s="1124"/>
      <c r="AF32" s="1125"/>
      <c r="AG32" s="1125"/>
      <c r="AH32" s="1126"/>
      <c r="AI32" s="1124"/>
      <c r="AJ32" s="1125"/>
      <c r="AK32" s="1125"/>
      <c r="AL32" s="1126"/>
      <c r="AM32" s="1124"/>
      <c r="AN32" s="1125"/>
      <c r="AO32" s="1125"/>
      <c r="AP32" s="1126"/>
      <c r="AQ32" s="1131"/>
      <c r="AR32" s="1132"/>
      <c r="AS32" s="1132"/>
      <c r="AT32" s="1132"/>
      <c r="AU32" s="1132"/>
      <c r="AV32" s="1132"/>
      <c r="AW32" s="1132"/>
      <c r="AX32" s="1132"/>
    </row>
    <row r="33" spans="1:50" ht="17.45" customHeight="1">
      <c r="A33" s="536" t="s">
        <v>310</v>
      </c>
      <c r="B33" s="537"/>
      <c r="C33" s="537"/>
      <c r="D33" s="537"/>
      <c r="E33" s="537"/>
      <c r="F33" s="537"/>
      <c r="G33" s="537"/>
      <c r="H33" s="537"/>
      <c r="I33" s="537"/>
      <c r="J33" s="537"/>
      <c r="K33" s="537"/>
      <c r="L33" s="537"/>
      <c r="M33" s="537"/>
      <c r="N33" s="537"/>
      <c r="O33" s="537"/>
      <c r="P33" s="537"/>
      <c r="Q33" s="537"/>
      <c r="R33" s="538"/>
      <c r="S33" s="1135"/>
      <c r="T33" s="1135"/>
      <c r="U33" s="1135"/>
      <c r="V33" s="1135"/>
      <c r="W33" s="1135"/>
      <c r="X33" s="1135"/>
      <c r="Y33" s="1135"/>
      <c r="Z33" s="1135"/>
      <c r="AA33" s="1135"/>
      <c r="AB33" s="1135"/>
      <c r="AC33" s="1135"/>
      <c r="AD33" s="1135"/>
      <c r="AE33" s="1135"/>
      <c r="AF33" s="1135"/>
      <c r="AG33" s="1135"/>
      <c r="AH33" s="1135"/>
      <c r="AI33" s="1139"/>
      <c r="AJ33" s="1139"/>
      <c r="AK33" s="1139"/>
      <c r="AL33" s="1139"/>
      <c r="AM33" s="1124"/>
      <c r="AN33" s="1125"/>
      <c r="AO33" s="1125"/>
      <c r="AP33" s="1126"/>
      <c r="AQ33" s="1131"/>
      <c r="AR33" s="1132"/>
      <c r="AS33" s="1132"/>
      <c r="AT33" s="1132"/>
      <c r="AU33" s="1132"/>
      <c r="AV33" s="1132"/>
      <c r="AW33" s="1132"/>
      <c r="AX33" s="1132"/>
    </row>
    <row r="34" spans="1:50" ht="17.45" customHeight="1">
      <c r="A34" s="536" t="s">
        <v>311</v>
      </c>
      <c r="B34" s="537"/>
      <c r="C34" s="537"/>
      <c r="D34" s="537"/>
      <c r="E34" s="537"/>
      <c r="F34" s="537"/>
      <c r="G34" s="537"/>
      <c r="H34" s="537"/>
      <c r="I34" s="537"/>
      <c r="J34" s="537"/>
      <c r="K34" s="537"/>
      <c r="L34" s="537"/>
      <c r="M34" s="537"/>
      <c r="N34" s="537"/>
      <c r="O34" s="537"/>
      <c r="P34" s="537"/>
      <c r="Q34" s="537"/>
      <c r="R34" s="538"/>
      <c r="S34" s="1135"/>
      <c r="T34" s="1135"/>
      <c r="U34" s="1135"/>
      <c r="V34" s="1135"/>
      <c r="W34" s="1135"/>
      <c r="X34" s="1135"/>
      <c r="Y34" s="1135"/>
      <c r="Z34" s="1135"/>
      <c r="AA34" s="1135"/>
      <c r="AB34" s="1135"/>
      <c r="AC34" s="1135"/>
      <c r="AD34" s="1135"/>
      <c r="AE34" s="1135"/>
      <c r="AF34" s="1135"/>
      <c r="AG34" s="1135"/>
      <c r="AH34" s="1135"/>
      <c r="AI34" s="1139"/>
      <c r="AJ34" s="1139"/>
      <c r="AK34" s="1139"/>
      <c r="AL34" s="1139"/>
      <c r="AM34" s="1124"/>
      <c r="AN34" s="1125"/>
      <c r="AO34" s="1125"/>
      <c r="AP34" s="1126"/>
      <c r="AQ34" s="86"/>
      <c r="AR34" s="87"/>
      <c r="AS34" s="87"/>
      <c r="AT34" s="87"/>
      <c r="AU34" s="87"/>
      <c r="AV34" s="87"/>
      <c r="AW34" s="87"/>
      <c r="AX34" s="87"/>
    </row>
    <row r="35" spans="1:50" ht="17.45" customHeight="1">
      <c r="A35" s="536" t="s">
        <v>312</v>
      </c>
      <c r="B35" s="537"/>
      <c r="C35" s="537"/>
      <c r="D35" s="537"/>
      <c r="E35" s="537"/>
      <c r="F35" s="537"/>
      <c r="G35" s="537"/>
      <c r="H35" s="537"/>
      <c r="I35" s="537"/>
      <c r="J35" s="537"/>
      <c r="K35" s="537"/>
      <c r="L35" s="537"/>
      <c r="M35" s="537"/>
      <c r="N35" s="537"/>
      <c r="O35" s="537"/>
      <c r="P35" s="537"/>
      <c r="Q35" s="537"/>
      <c r="R35" s="538"/>
      <c r="S35" s="1124"/>
      <c r="T35" s="1125"/>
      <c r="U35" s="1125"/>
      <c r="V35" s="1126"/>
      <c r="W35" s="1124"/>
      <c r="X35" s="1125"/>
      <c r="Y35" s="1125"/>
      <c r="Z35" s="1126"/>
      <c r="AA35" s="1124"/>
      <c r="AB35" s="1125"/>
      <c r="AC35" s="1125"/>
      <c r="AD35" s="1126"/>
      <c r="AE35" s="1124"/>
      <c r="AF35" s="1125"/>
      <c r="AG35" s="1125"/>
      <c r="AH35" s="1126"/>
      <c r="AI35" s="1124"/>
      <c r="AJ35" s="1125"/>
      <c r="AK35" s="1125"/>
      <c r="AL35" s="1126"/>
      <c r="AM35" s="1124"/>
      <c r="AN35" s="1125"/>
      <c r="AO35" s="1125"/>
      <c r="AP35" s="1126"/>
      <c r="AQ35" s="86"/>
      <c r="AR35" s="87"/>
      <c r="AS35" s="87"/>
      <c r="AT35" s="87"/>
      <c r="AU35" s="87"/>
      <c r="AV35" s="87"/>
      <c r="AW35" s="87"/>
      <c r="AX35" s="87"/>
    </row>
    <row r="36" spans="1:50" ht="17.45" customHeight="1">
      <c r="A36" s="536" t="s">
        <v>313</v>
      </c>
      <c r="B36" s="537"/>
      <c r="C36" s="537"/>
      <c r="D36" s="537"/>
      <c r="E36" s="537"/>
      <c r="F36" s="537"/>
      <c r="G36" s="537"/>
      <c r="H36" s="537"/>
      <c r="I36" s="537"/>
      <c r="J36" s="537"/>
      <c r="K36" s="537"/>
      <c r="L36" s="537"/>
      <c r="M36" s="537"/>
      <c r="N36" s="537"/>
      <c r="O36" s="537"/>
      <c r="P36" s="537"/>
      <c r="Q36" s="537"/>
      <c r="R36" s="538"/>
      <c r="S36" s="1135"/>
      <c r="T36" s="1135"/>
      <c r="U36" s="1135"/>
      <c r="V36" s="1135"/>
      <c r="W36" s="1135"/>
      <c r="X36" s="1135"/>
      <c r="Y36" s="1135"/>
      <c r="Z36" s="1135"/>
      <c r="AA36" s="1135"/>
      <c r="AB36" s="1135"/>
      <c r="AC36" s="1135"/>
      <c r="AD36" s="1135"/>
      <c r="AE36" s="1135"/>
      <c r="AF36" s="1135"/>
      <c r="AG36" s="1135"/>
      <c r="AH36" s="1135"/>
      <c r="AI36" s="1139"/>
      <c r="AJ36" s="1139"/>
      <c r="AK36" s="1139"/>
      <c r="AL36" s="1139"/>
      <c r="AM36" s="1124"/>
      <c r="AN36" s="1125"/>
      <c r="AO36" s="1125"/>
      <c r="AP36" s="1126"/>
      <c r="AQ36" s="86"/>
      <c r="AR36" s="87"/>
      <c r="AS36" s="87"/>
      <c r="AT36" s="87"/>
      <c r="AU36" s="87"/>
      <c r="AV36" s="87"/>
      <c r="AW36" s="87"/>
      <c r="AX36" s="87"/>
    </row>
    <row r="37" spans="1:50" ht="17.45" customHeight="1">
      <c r="A37" s="536" t="s">
        <v>314</v>
      </c>
      <c r="B37" s="537"/>
      <c r="C37" s="537"/>
      <c r="D37" s="537"/>
      <c r="E37" s="537"/>
      <c r="F37" s="537"/>
      <c r="G37" s="537"/>
      <c r="H37" s="537"/>
      <c r="I37" s="537"/>
      <c r="J37" s="537"/>
      <c r="K37" s="537"/>
      <c r="L37" s="537"/>
      <c r="M37" s="537"/>
      <c r="N37" s="537"/>
      <c r="O37" s="537"/>
      <c r="P37" s="537"/>
      <c r="Q37" s="537"/>
      <c r="R37" s="538"/>
      <c r="S37" s="1135"/>
      <c r="T37" s="1135"/>
      <c r="U37" s="1135"/>
      <c r="V37" s="1135"/>
      <c r="W37" s="1135"/>
      <c r="X37" s="1135"/>
      <c r="Y37" s="1135"/>
      <c r="Z37" s="1135"/>
      <c r="AA37" s="1135"/>
      <c r="AB37" s="1135"/>
      <c r="AC37" s="1135"/>
      <c r="AD37" s="1135"/>
      <c r="AE37" s="1135"/>
      <c r="AF37" s="1135"/>
      <c r="AG37" s="1135"/>
      <c r="AH37" s="1135"/>
      <c r="AI37" s="1139"/>
      <c r="AJ37" s="1139"/>
      <c r="AK37" s="1139"/>
      <c r="AL37" s="1139"/>
      <c r="AM37" s="1124"/>
      <c r="AN37" s="1125"/>
      <c r="AO37" s="1125"/>
      <c r="AP37" s="1126"/>
      <c r="AQ37" s="1140"/>
      <c r="AR37" s="1140"/>
      <c r="AS37" s="1140"/>
      <c r="AT37" s="1140"/>
      <c r="AU37" s="1140"/>
      <c r="AV37" s="1140"/>
      <c r="AW37" s="1140"/>
      <c r="AX37" s="1140"/>
    </row>
    <row r="38" spans="1:50" ht="17.45" customHeight="1">
      <c r="A38" s="536" t="s">
        <v>317</v>
      </c>
      <c r="B38" s="537"/>
      <c r="C38" s="537"/>
      <c r="D38" s="537"/>
      <c r="E38" s="537"/>
      <c r="F38" s="537"/>
      <c r="G38" s="537"/>
      <c r="H38" s="537"/>
      <c r="I38" s="537"/>
      <c r="J38" s="537"/>
      <c r="K38" s="537"/>
      <c r="L38" s="537"/>
      <c r="M38" s="537"/>
      <c r="N38" s="537"/>
      <c r="O38" s="537"/>
      <c r="P38" s="537"/>
      <c r="Q38" s="537"/>
      <c r="R38" s="538"/>
      <c r="S38" s="1135"/>
      <c r="T38" s="1135"/>
      <c r="U38" s="1135"/>
      <c r="V38" s="1135"/>
      <c r="W38" s="1135"/>
      <c r="X38" s="1135"/>
      <c r="Y38" s="1135"/>
      <c r="Z38" s="1135"/>
      <c r="AA38" s="1135"/>
      <c r="AB38" s="1135"/>
      <c r="AC38" s="1135"/>
      <c r="AD38" s="1135"/>
      <c r="AE38" s="1135"/>
      <c r="AF38" s="1135"/>
      <c r="AG38" s="1135"/>
      <c r="AH38" s="1135"/>
      <c r="AI38" s="1139"/>
      <c r="AJ38" s="1139"/>
      <c r="AK38" s="1139"/>
      <c r="AL38" s="1139"/>
      <c r="AM38" s="1124"/>
      <c r="AN38" s="1125"/>
      <c r="AO38" s="1125"/>
      <c r="AP38" s="1126"/>
      <c r="AQ38" s="1137"/>
      <c r="AR38" s="1138"/>
      <c r="AS38" s="1138"/>
      <c r="AT38" s="1138"/>
      <c r="AU38" s="1138"/>
      <c r="AV38" s="1138"/>
      <c r="AW38" s="1138"/>
      <c r="AX38" s="1138"/>
    </row>
    <row r="39" spans="1:50" ht="17.45" customHeight="1">
      <c r="A39" s="536" t="s">
        <v>187</v>
      </c>
      <c r="B39" s="537"/>
      <c r="C39" s="537"/>
      <c r="D39" s="537"/>
      <c r="E39" s="537"/>
      <c r="F39" s="537"/>
      <c r="G39" s="537"/>
      <c r="H39" s="537"/>
      <c r="I39" s="537"/>
      <c r="J39" s="537"/>
      <c r="K39" s="537"/>
      <c r="L39" s="537"/>
      <c r="M39" s="537"/>
      <c r="N39" s="537"/>
      <c r="O39" s="537"/>
      <c r="P39" s="537"/>
      <c r="Q39" s="537"/>
      <c r="R39" s="538"/>
      <c r="S39" s="1124"/>
      <c r="T39" s="1125"/>
      <c r="U39" s="1125"/>
      <c r="V39" s="1126"/>
      <c r="W39" s="1124"/>
      <c r="X39" s="1125"/>
      <c r="Y39" s="1125"/>
      <c r="Z39" s="1126"/>
      <c r="AA39" s="1124"/>
      <c r="AB39" s="1125"/>
      <c r="AC39" s="1125"/>
      <c r="AD39" s="1126"/>
      <c r="AE39" s="1124"/>
      <c r="AF39" s="1125"/>
      <c r="AG39" s="1125"/>
      <c r="AH39" s="1126"/>
      <c r="AI39" s="1124"/>
      <c r="AJ39" s="1125"/>
      <c r="AK39" s="1125"/>
      <c r="AL39" s="1126"/>
      <c r="AM39" s="1124"/>
      <c r="AN39" s="1125"/>
      <c r="AO39" s="1125"/>
      <c r="AP39" s="1126"/>
      <c r="AQ39" s="1137"/>
      <c r="AR39" s="1138"/>
      <c r="AS39" s="1138"/>
      <c r="AT39" s="1138"/>
      <c r="AU39" s="1138"/>
      <c r="AV39" s="1138"/>
      <c r="AW39" s="1138"/>
      <c r="AX39" s="1138"/>
    </row>
    <row r="40" spans="1:50" ht="17.45" customHeight="1">
      <c r="A40" s="536" t="s">
        <v>189</v>
      </c>
      <c r="B40" s="537"/>
      <c r="C40" s="537"/>
      <c r="D40" s="537"/>
      <c r="E40" s="537"/>
      <c r="F40" s="537"/>
      <c r="G40" s="537"/>
      <c r="H40" s="537"/>
      <c r="I40" s="537"/>
      <c r="J40" s="537"/>
      <c r="K40" s="537"/>
      <c r="L40" s="537"/>
      <c r="M40" s="537"/>
      <c r="N40" s="537"/>
      <c r="O40" s="537"/>
      <c r="P40" s="537"/>
      <c r="Q40" s="537"/>
      <c r="R40" s="538"/>
      <c r="S40" s="1136"/>
      <c r="T40" s="1136"/>
      <c r="U40" s="1136"/>
      <c r="V40" s="1136"/>
      <c r="W40" s="1136"/>
      <c r="X40" s="1136"/>
      <c r="Y40" s="1136"/>
      <c r="Z40" s="1136"/>
      <c r="AA40" s="1136"/>
      <c r="AB40" s="1136"/>
      <c r="AC40" s="1136"/>
      <c r="AD40" s="1136"/>
      <c r="AE40" s="1136"/>
      <c r="AF40" s="1136"/>
      <c r="AG40" s="1136"/>
      <c r="AH40" s="1136"/>
      <c r="AI40" s="1130"/>
      <c r="AJ40" s="1130"/>
      <c r="AK40" s="1130"/>
      <c r="AL40" s="1130"/>
      <c r="AM40" s="1124"/>
      <c r="AN40" s="1125"/>
      <c r="AO40" s="1125"/>
      <c r="AP40" s="1126"/>
      <c r="AQ40" s="1137"/>
      <c r="AR40" s="1138"/>
      <c r="AS40" s="1138"/>
      <c r="AT40" s="1138"/>
      <c r="AU40" s="1138"/>
      <c r="AV40" s="1138"/>
      <c r="AW40" s="1138"/>
      <c r="AX40" s="1138"/>
    </row>
    <row r="41" spans="1:50" ht="17.45" customHeight="1">
      <c r="A41" s="62" t="s">
        <v>268</v>
      </c>
      <c r="B41" s="63"/>
      <c r="C41" s="63"/>
      <c r="D41" s="63"/>
      <c r="E41" s="63"/>
      <c r="F41" s="63"/>
      <c r="G41" s="63"/>
      <c r="H41" s="63"/>
      <c r="I41" s="63"/>
      <c r="J41" s="63"/>
      <c r="K41" s="63"/>
      <c r="L41" s="63"/>
      <c r="M41" s="63"/>
      <c r="N41" s="63"/>
      <c r="O41" s="63"/>
      <c r="P41" s="63"/>
      <c r="Q41" s="63"/>
      <c r="R41" s="64"/>
      <c r="S41" s="1124"/>
      <c r="T41" s="1125"/>
      <c r="U41" s="1125"/>
      <c r="V41" s="1126"/>
      <c r="W41" s="1124"/>
      <c r="X41" s="1125"/>
      <c r="Y41" s="1125"/>
      <c r="Z41" s="1126"/>
      <c r="AA41" s="1124"/>
      <c r="AB41" s="1125"/>
      <c r="AC41" s="1125"/>
      <c r="AD41" s="1126"/>
      <c r="AE41" s="1124"/>
      <c r="AF41" s="1125"/>
      <c r="AG41" s="1125"/>
      <c r="AH41" s="1126"/>
      <c r="AI41" s="1124"/>
      <c r="AJ41" s="1125"/>
      <c r="AK41" s="1125"/>
      <c r="AL41" s="1126"/>
      <c r="AM41" s="1124"/>
      <c r="AN41" s="1125"/>
      <c r="AO41" s="1125"/>
      <c r="AP41" s="1126"/>
      <c r="AQ41" s="58"/>
      <c r="AR41" s="57"/>
      <c r="AS41" s="57"/>
      <c r="AT41" s="57"/>
      <c r="AU41" s="57"/>
      <c r="AV41" s="57"/>
      <c r="AW41" s="57"/>
      <c r="AX41" s="57"/>
    </row>
    <row r="42" spans="1:50" ht="16.149999999999999" customHeight="1">
      <c r="A42" s="89" t="s">
        <v>327</v>
      </c>
      <c r="B42" s="90"/>
      <c r="C42" s="90"/>
      <c r="D42" s="90"/>
      <c r="E42" s="90"/>
      <c r="F42" s="90"/>
      <c r="G42" s="90"/>
      <c r="H42" s="90"/>
      <c r="I42" s="90"/>
      <c r="J42" s="90"/>
      <c r="K42" s="90"/>
      <c r="L42" s="90"/>
      <c r="M42" s="90"/>
      <c r="N42" s="90"/>
      <c r="O42" s="90"/>
      <c r="P42" s="90"/>
      <c r="Q42" s="90"/>
      <c r="R42" s="91"/>
      <c r="S42" s="1124"/>
      <c r="T42" s="1125"/>
      <c r="U42" s="1125"/>
      <c r="V42" s="1126"/>
      <c r="W42" s="1124"/>
      <c r="X42" s="1125"/>
      <c r="Y42" s="1125"/>
      <c r="Z42" s="1126"/>
      <c r="AA42" s="1124"/>
      <c r="AB42" s="1125"/>
      <c r="AC42" s="1125"/>
      <c r="AD42" s="1126"/>
      <c r="AE42" s="1124"/>
      <c r="AF42" s="1125"/>
      <c r="AG42" s="1125"/>
      <c r="AH42" s="1126"/>
      <c r="AI42" s="1124"/>
      <c r="AJ42" s="1125"/>
      <c r="AK42" s="1125"/>
      <c r="AL42" s="1126"/>
      <c r="AM42" s="1124"/>
      <c r="AN42" s="1125"/>
      <c r="AO42" s="1125"/>
      <c r="AP42" s="1126"/>
      <c r="AQ42" s="58"/>
      <c r="AR42" s="57"/>
      <c r="AS42" s="57"/>
      <c r="AT42" s="57"/>
      <c r="AU42" s="57"/>
      <c r="AV42" s="57"/>
      <c r="AW42" s="57"/>
      <c r="AX42" s="57"/>
    </row>
    <row r="43" spans="1:50" ht="15" customHeight="1" thickBot="1">
      <c r="A43" s="1121" t="s">
        <v>329</v>
      </c>
      <c r="B43" s="1122"/>
      <c r="C43" s="1122"/>
      <c r="D43" s="1122"/>
      <c r="E43" s="1122"/>
      <c r="F43" s="1122"/>
      <c r="G43" s="1122"/>
      <c r="H43" s="1122"/>
      <c r="I43" s="1122"/>
      <c r="J43" s="1122"/>
      <c r="K43" s="1122"/>
      <c r="L43" s="1122"/>
      <c r="M43" s="1122"/>
      <c r="N43" s="1122"/>
      <c r="O43" s="1122"/>
      <c r="P43" s="1122"/>
      <c r="Q43" s="1122"/>
      <c r="R43" s="1123"/>
      <c r="S43" s="1127"/>
      <c r="T43" s="1128"/>
      <c r="U43" s="1128"/>
      <c r="V43" s="1129"/>
      <c r="W43" s="1127"/>
      <c r="X43" s="1128"/>
      <c r="Y43" s="1128"/>
      <c r="Z43" s="1129"/>
      <c r="AA43" s="1127"/>
      <c r="AB43" s="1128"/>
      <c r="AC43" s="1128"/>
      <c r="AD43" s="1129"/>
      <c r="AE43" s="1127"/>
      <c r="AF43" s="1128"/>
      <c r="AG43" s="1128"/>
      <c r="AH43" s="1129"/>
      <c r="AI43" s="1116"/>
      <c r="AJ43" s="1117"/>
      <c r="AK43" s="1117"/>
      <c r="AL43" s="1118"/>
      <c r="AM43" s="1116"/>
      <c r="AN43" s="1117"/>
      <c r="AO43" s="1117"/>
      <c r="AP43" s="1118"/>
      <c r="AQ43" s="58"/>
      <c r="AR43" s="57"/>
      <c r="AS43" s="57"/>
      <c r="AT43" s="57"/>
      <c r="AU43" s="57"/>
      <c r="AV43" s="57"/>
      <c r="AW43" s="57"/>
      <c r="AX43" s="57"/>
    </row>
    <row r="44" spans="1:50" ht="12" customHeight="1" thickBot="1">
      <c r="A44" s="683" t="s">
        <v>190</v>
      </c>
      <c r="B44" s="684"/>
      <c r="C44" s="684"/>
      <c r="D44" s="684"/>
      <c r="E44" s="684"/>
      <c r="F44" s="684"/>
      <c r="G44" s="684"/>
      <c r="H44" s="684"/>
      <c r="I44" s="684"/>
      <c r="J44" s="684"/>
      <c r="K44" s="684"/>
      <c r="L44" s="684"/>
      <c r="M44" s="684"/>
      <c r="N44" s="684"/>
      <c r="O44" s="684"/>
      <c r="P44" s="684"/>
      <c r="Q44" s="684"/>
      <c r="R44" s="684"/>
      <c r="S44" s="65"/>
      <c r="T44" s="65"/>
      <c r="U44" s="65"/>
      <c r="V44" s="65"/>
      <c r="W44" s="65"/>
      <c r="X44" s="65"/>
      <c r="Y44" s="65"/>
      <c r="Z44" s="65"/>
      <c r="AA44" s="65"/>
      <c r="AB44" s="65"/>
      <c r="AC44" s="65"/>
      <c r="AD44" s="65"/>
      <c r="AE44" s="65"/>
      <c r="AF44" s="65"/>
      <c r="AG44" s="65"/>
      <c r="AH44" s="65"/>
      <c r="AI44" s="65"/>
      <c r="AJ44" s="65"/>
      <c r="AK44" s="65"/>
      <c r="AL44" s="65"/>
      <c r="AM44" s="65"/>
      <c r="AN44" s="65"/>
      <c r="AO44" s="65"/>
      <c r="AP44" s="66"/>
    </row>
    <row r="45" spans="1:50" ht="5.25" customHeight="1">
      <c r="A45" s="545"/>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row>
    <row r="46" spans="1:50" ht="57.75" customHeight="1">
      <c r="A46" s="186" t="s">
        <v>315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row>
    <row r="47" spans="1:50" ht="5.25" customHeight="1"/>
    <row r="48" spans="1:50">
      <c r="A48" s="1119" t="s">
        <v>269</v>
      </c>
      <c r="B48" s="1120"/>
      <c r="C48" s="1120"/>
      <c r="D48" s="1120"/>
      <c r="E48" s="1120"/>
      <c r="F48" s="1120"/>
      <c r="G48" s="1120"/>
      <c r="H48" s="1120"/>
      <c r="I48" s="1120"/>
      <c r="J48" s="1120"/>
      <c r="K48" s="1120"/>
      <c r="L48" s="1120"/>
      <c r="M48" s="1120"/>
      <c r="N48" s="1120"/>
      <c r="O48" s="1120"/>
      <c r="P48" s="1120"/>
      <c r="Q48" s="1120"/>
      <c r="R48" s="1120"/>
      <c r="S48" s="1120"/>
      <c r="V48" s="1119" t="s">
        <v>270</v>
      </c>
      <c r="W48" s="1120"/>
      <c r="X48" s="1120"/>
      <c r="Y48" s="1120"/>
      <c r="Z48" s="1120"/>
      <c r="AA48" s="1120"/>
      <c r="AB48" s="1120"/>
      <c r="AC48" s="1120"/>
      <c r="AD48" s="1120"/>
      <c r="AE48" s="1120"/>
      <c r="AF48" s="1120"/>
      <c r="AG48" s="1120"/>
      <c r="AH48" s="1120"/>
      <c r="AI48" s="1120"/>
      <c r="AJ48" s="1120"/>
      <c r="AK48" s="1120"/>
      <c r="AL48" s="1120"/>
      <c r="AM48" s="1120"/>
      <c r="AN48" s="1120"/>
      <c r="AO48" s="1120"/>
      <c r="AP48" s="1120"/>
    </row>
    <row r="49" spans="1:50" ht="35.25" customHeight="1">
      <c r="A49" s="930"/>
      <c r="B49" s="930"/>
      <c r="C49" s="930"/>
      <c r="D49" s="930"/>
      <c r="E49" s="930"/>
      <c r="F49" s="930"/>
      <c r="G49" s="930"/>
      <c r="H49" s="930"/>
      <c r="I49" s="930"/>
      <c r="J49" s="930"/>
      <c r="K49" s="930"/>
      <c r="L49" s="930"/>
      <c r="M49" s="930"/>
      <c r="N49" s="930"/>
      <c r="O49" s="930"/>
      <c r="P49" s="930"/>
      <c r="Q49" s="930"/>
      <c r="R49" s="930"/>
      <c r="S49" s="930"/>
      <c r="T49" s="930"/>
      <c r="U49" s="67"/>
      <c r="V49" s="1115"/>
      <c r="W49" s="1115"/>
      <c r="X49" s="1115"/>
      <c r="Y49" s="1115"/>
      <c r="Z49" s="1115"/>
      <c r="AA49" s="1115"/>
      <c r="AB49" s="1115"/>
      <c r="AC49" s="1115"/>
      <c r="AD49" s="1115"/>
      <c r="AE49" s="1115"/>
      <c r="AF49" s="1115"/>
      <c r="AG49" s="1115"/>
      <c r="AH49" s="1115"/>
      <c r="AI49" s="1115"/>
      <c r="AJ49" s="1115"/>
      <c r="AK49" s="1115"/>
      <c r="AL49" s="1115"/>
      <c r="AM49" s="1115"/>
      <c r="AN49" s="1115"/>
      <c r="AO49" s="1115"/>
      <c r="AP49" s="1115"/>
      <c r="AQ49" s="67"/>
      <c r="AR49" s="67"/>
      <c r="AS49" s="67"/>
      <c r="AT49" s="67"/>
      <c r="AU49" s="67"/>
      <c r="AV49" s="67"/>
      <c r="AW49" s="67"/>
      <c r="AX49" s="67"/>
    </row>
  </sheetData>
  <sheetProtection algorithmName="SHA-512" hashValue="ugxrPNKFMWT2N437EFOd2zMxblEluabBVP5ox2JqHr0KaoJQYsk4MmzBN4HfD2aNZehHVq7NyII5w1tV2gpvgQ==" saltValue="ClgwwTTWHQJLtOJZvLpdWQ==" spinCount="100000" sheet="1" selectLockedCells="1"/>
  <protectedRanges>
    <protectedRange sqref="Q14:AX17" name="rindvieh_1" securityDescriptor="O:WDG:WDD:(A;;CC;;;WD)"/>
    <protectedRange sqref="AM32:AP36 AM37:AX38 S32:AL38 S39:AX40 S41:AX41 S43:AX43" name="zu und wegfuhr_1" securityDescriptor="O:WDG:WDD:(A;;CC;;;WD)"/>
    <protectedRange sqref="S42:AX42" name="zu und wegfuhr_1_2" securityDescriptor="O:WDG:WDD:(A;;CC;;;WD)"/>
  </protectedRanges>
  <customSheetViews>
    <customSheetView guid="{F850045C-E47C-45C0-9CD9-C77E50B1CEE3}"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 xml:space="preserve">&amp;R&amp;"Times New Roman,Standard"&amp;8Kontrolljahr 2017 / Daten aus ÖLN-Jahr 1. Januar 2016 bis 31. Dezember 2016
</oddHeader>
        <oddFooter>&amp;RSeite 7</oddFooter>
      </headerFooter>
    </customSheetView>
    <customSheetView guid="{2516F82C-8C20-4E3A-B177-031BE868C3AA}" scale="106" hiddenRows="1" topLeftCell="A15">
      <selection activeCell="AQ38" sqref="AQ38:AW38"/>
      <pageMargins left="0.78740157480314965" right="0.78740157480314965" top="0.59055118110236227" bottom="0.82677165354330717" header="0.31496062992125984" footer="0.51181102362204722"/>
      <pageSetup paperSize="9" orientation="portrait" r:id="rId2"/>
      <headerFooter alignWithMargins="0">
        <oddHeader xml:space="preserve">&amp;R&amp;"Times New Roman,Standard"&amp;8Kontrolljahr 2015 / Daten aus ÖLN-Jahr 1. Januar 2014 bis 31. Dezember 2014
</oddHeader>
        <oddFooter>&amp;RSeite 7</oddFooter>
      </headerFooter>
    </customSheetView>
    <customSheetView guid="{7F1CBF03-7538-4CAE-9565-3B08082717AB}" scale="145" hiddenRows="1" showRuler="0" topLeftCell="A51">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201">
    <mergeCell ref="AO9:AR9"/>
    <mergeCell ref="AS9:AV9"/>
    <mergeCell ref="A10:AM10"/>
    <mergeCell ref="AO10:AR10"/>
    <mergeCell ref="AS10:AV10"/>
    <mergeCell ref="A11:AX11"/>
    <mergeCell ref="AS8:AX8"/>
    <mergeCell ref="A9:AM9"/>
    <mergeCell ref="A1:AX1"/>
    <mergeCell ref="A3:AX3"/>
    <mergeCell ref="A6:AM6"/>
    <mergeCell ref="A7:AM7"/>
    <mergeCell ref="AO7:AR7"/>
    <mergeCell ref="AS7:AV7"/>
    <mergeCell ref="AO8:AR8"/>
    <mergeCell ref="AS12:AX12"/>
    <mergeCell ref="A14:AX14"/>
    <mergeCell ref="A15:AX15"/>
    <mergeCell ref="AA16:AH17"/>
    <mergeCell ref="AI16:AP17"/>
    <mergeCell ref="AA19:AD19"/>
    <mergeCell ref="AE19:AH19"/>
    <mergeCell ref="AI19:AL19"/>
    <mergeCell ref="AA18:AD18"/>
    <mergeCell ref="AE18:AH18"/>
    <mergeCell ref="W19:Z19"/>
    <mergeCell ref="AQ16:AX18"/>
    <mergeCell ref="S18:V18"/>
    <mergeCell ref="W18:Z18"/>
    <mergeCell ref="AM18:AP18"/>
    <mergeCell ref="A12:AN12"/>
    <mergeCell ref="AO12:AR12"/>
    <mergeCell ref="AI18:AL18"/>
    <mergeCell ref="AM19:AP19"/>
    <mergeCell ref="A16:R18"/>
    <mergeCell ref="S16:Z17"/>
    <mergeCell ref="AQ19:AX29"/>
    <mergeCell ref="A20:R20"/>
    <mergeCell ref="S20:V20"/>
    <mergeCell ref="W20:Z20"/>
    <mergeCell ref="AA20:AD20"/>
    <mergeCell ref="A19:R19"/>
    <mergeCell ref="S19:V19"/>
    <mergeCell ref="AM20:AP20"/>
    <mergeCell ref="S27:V27"/>
    <mergeCell ref="W27:Z27"/>
    <mergeCell ref="AA27:AD27"/>
    <mergeCell ref="AE27:AH27"/>
    <mergeCell ref="AI27:AL27"/>
    <mergeCell ref="AM27:AP27"/>
    <mergeCell ref="AM21:AP21"/>
    <mergeCell ref="AE20:AH20"/>
    <mergeCell ref="AI20:AL20"/>
    <mergeCell ref="AI23:AL23"/>
    <mergeCell ref="AM23:AP23"/>
    <mergeCell ref="A22:R22"/>
    <mergeCell ref="S22:V22"/>
    <mergeCell ref="W22:Z22"/>
    <mergeCell ref="AA22:AD22"/>
    <mergeCell ref="AE22:AH22"/>
    <mergeCell ref="A21:R21"/>
    <mergeCell ref="S21:V21"/>
    <mergeCell ref="W21:Z21"/>
    <mergeCell ref="AA21:AD21"/>
    <mergeCell ref="AE21:AH21"/>
    <mergeCell ref="AI21:AL21"/>
    <mergeCell ref="A23:R23"/>
    <mergeCell ref="S23:V23"/>
    <mergeCell ref="W23:Z23"/>
    <mergeCell ref="AA23:AD23"/>
    <mergeCell ref="AE23:AH23"/>
    <mergeCell ref="AM26:AP26"/>
    <mergeCell ref="A24:AP25"/>
    <mergeCell ref="AI22:AL22"/>
    <mergeCell ref="W26:Z26"/>
    <mergeCell ref="AA26:AD26"/>
    <mergeCell ref="AE26:AH26"/>
    <mergeCell ref="AI26:AL26"/>
    <mergeCell ref="AM22:AP22"/>
    <mergeCell ref="AM28:AP28"/>
    <mergeCell ref="A26:R26"/>
    <mergeCell ref="S26:V26"/>
    <mergeCell ref="AM30:AP30"/>
    <mergeCell ref="A32:R32"/>
    <mergeCell ref="S32:V32"/>
    <mergeCell ref="AM29:AP29"/>
    <mergeCell ref="A29:R29"/>
    <mergeCell ref="S29:V29"/>
    <mergeCell ref="W29:Z29"/>
    <mergeCell ref="A28:R28"/>
    <mergeCell ref="S28:V28"/>
    <mergeCell ref="W28:Z28"/>
    <mergeCell ref="AA28:AD28"/>
    <mergeCell ref="AE28:AH28"/>
    <mergeCell ref="AI28:AL28"/>
    <mergeCell ref="AA31:AD31"/>
    <mergeCell ref="AE31:AH31"/>
    <mergeCell ref="AI31:AL31"/>
    <mergeCell ref="AM31:AP31"/>
    <mergeCell ref="S31:V31"/>
    <mergeCell ref="W31:Z31"/>
    <mergeCell ref="AA29:AD29"/>
    <mergeCell ref="AE29:AH29"/>
    <mergeCell ref="AI29:AL29"/>
    <mergeCell ref="A30:R30"/>
    <mergeCell ref="S30:V30"/>
    <mergeCell ref="W30:Z30"/>
    <mergeCell ref="AA30:AD30"/>
    <mergeCell ref="AE30:AH30"/>
    <mergeCell ref="AI30:AL30"/>
    <mergeCell ref="AM32:AP32"/>
    <mergeCell ref="A33:R33"/>
    <mergeCell ref="S33:V33"/>
    <mergeCell ref="W33:Z33"/>
    <mergeCell ref="AA33:AD33"/>
    <mergeCell ref="AE33:AH33"/>
    <mergeCell ref="W32:Z32"/>
    <mergeCell ref="AA32:AD32"/>
    <mergeCell ref="AE32:AH32"/>
    <mergeCell ref="AI32:AL32"/>
    <mergeCell ref="AM33:AP33"/>
    <mergeCell ref="AI33:AL33"/>
    <mergeCell ref="AM35:AP35"/>
    <mergeCell ref="AM36:AP36"/>
    <mergeCell ref="AM34:AP34"/>
    <mergeCell ref="A36:R36"/>
    <mergeCell ref="S36:V36"/>
    <mergeCell ref="W36:Z36"/>
    <mergeCell ref="AA36:AD36"/>
    <mergeCell ref="AE36:AH36"/>
    <mergeCell ref="A34:R34"/>
    <mergeCell ref="AE35:AH35"/>
    <mergeCell ref="AI35:AL35"/>
    <mergeCell ref="S34:V34"/>
    <mergeCell ref="W34:Z34"/>
    <mergeCell ref="AA34:AD34"/>
    <mergeCell ref="AE34:AH34"/>
    <mergeCell ref="AI34:AL34"/>
    <mergeCell ref="S35:V35"/>
    <mergeCell ref="AA35:AD35"/>
    <mergeCell ref="AI36:AL36"/>
    <mergeCell ref="A35:R35"/>
    <mergeCell ref="W35:Z35"/>
    <mergeCell ref="AM38:AP38"/>
    <mergeCell ref="AQ37:AX37"/>
    <mergeCell ref="A38:R38"/>
    <mergeCell ref="S38:V38"/>
    <mergeCell ref="W38:Z38"/>
    <mergeCell ref="AA38:AD38"/>
    <mergeCell ref="AE38:AH38"/>
    <mergeCell ref="AI38:AL38"/>
    <mergeCell ref="AA37:AD37"/>
    <mergeCell ref="AE37:AH37"/>
    <mergeCell ref="AQ30:AX33"/>
    <mergeCell ref="S43:V43"/>
    <mergeCell ref="A5:AM5"/>
    <mergeCell ref="AI41:AL41"/>
    <mergeCell ref="A39:R39"/>
    <mergeCell ref="W37:Z37"/>
    <mergeCell ref="AM39:AP39"/>
    <mergeCell ref="AE40:AH40"/>
    <mergeCell ref="S41:V41"/>
    <mergeCell ref="AA41:AD41"/>
    <mergeCell ref="AE41:AH41"/>
    <mergeCell ref="AQ38:AX40"/>
    <mergeCell ref="A37:R37"/>
    <mergeCell ref="S39:V39"/>
    <mergeCell ref="W39:Z39"/>
    <mergeCell ref="AA39:AD39"/>
    <mergeCell ref="AE39:AH39"/>
    <mergeCell ref="AI39:AL39"/>
    <mergeCell ref="AM37:AP37"/>
    <mergeCell ref="S37:V37"/>
    <mergeCell ref="AI37:AL37"/>
    <mergeCell ref="S40:V40"/>
    <mergeCell ref="W40:Z40"/>
    <mergeCell ref="AA40:AD40"/>
    <mergeCell ref="A49:T49"/>
    <mergeCell ref="V49:AP49"/>
    <mergeCell ref="AM43:AP43"/>
    <mergeCell ref="A44:R44"/>
    <mergeCell ref="A45:AX45"/>
    <mergeCell ref="A48:S48"/>
    <mergeCell ref="V48:AP48"/>
    <mergeCell ref="A43:R43"/>
    <mergeCell ref="AM40:AP40"/>
    <mergeCell ref="W43:Z43"/>
    <mergeCell ref="AA43:AD43"/>
    <mergeCell ref="AE43:AH43"/>
    <mergeCell ref="AI43:AL43"/>
    <mergeCell ref="W41:Z41"/>
    <mergeCell ref="A46:AX46"/>
    <mergeCell ref="AM41:AP41"/>
    <mergeCell ref="A40:R40"/>
    <mergeCell ref="S42:V42"/>
    <mergeCell ref="W42:Z42"/>
    <mergeCell ref="AA42:AD42"/>
    <mergeCell ref="AE42:AH42"/>
    <mergeCell ref="AI42:AL42"/>
    <mergeCell ref="AM42:AP42"/>
    <mergeCell ref="AI40:AL40"/>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 xml:space="preserve">&amp;R&amp;"Times New Roman,Standard"&amp;8Kontrolljahr 2025 / Daten aus ÖLN-Jahr 1. Januar 2024 bis 31. Dezember 2024
</oddHeader>
    <oddFooter>&amp;RSeite 6</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4601" r:id="rId7" name="Check Box 1289">
              <controlPr defaultSize="0" autoFill="0" autoLine="0" autoPict="0">
                <anchor moveWithCells="1">
                  <from>
                    <xdr:col>40</xdr:col>
                    <xdr:colOff>0</xdr:colOff>
                    <xdr:row>4</xdr:row>
                    <xdr:rowOff>0</xdr:rowOff>
                  </from>
                  <to>
                    <xdr:col>43</xdr:col>
                    <xdr:colOff>19050</xdr:colOff>
                    <xdr:row>5</xdr:row>
                    <xdr:rowOff>19050</xdr:rowOff>
                  </to>
                </anchor>
              </controlPr>
            </control>
          </mc:Choice>
        </mc:AlternateContent>
        <mc:AlternateContent xmlns:mc="http://schemas.openxmlformats.org/markup-compatibility/2006">
          <mc:Choice Requires="x14">
            <control shapeId="14602" r:id="rId8" name="Check Box 1290">
              <controlPr defaultSize="0" autoFill="0" autoLine="0" autoPict="0">
                <anchor moveWithCells="1">
                  <from>
                    <xdr:col>45</xdr:col>
                    <xdr:colOff>0</xdr:colOff>
                    <xdr:row>4</xdr:row>
                    <xdr:rowOff>0</xdr:rowOff>
                  </from>
                  <to>
                    <xdr:col>48</xdr:col>
                    <xdr:colOff>85725</xdr:colOff>
                    <xdr:row>5</xdr:row>
                    <xdr:rowOff>19050</xdr:rowOff>
                  </to>
                </anchor>
              </controlPr>
            </control>
          </mc:Choice>
        </mc:AlternateContent>
        <mc:AlternateContent xmlns:mc="http://schemas.openxmlformats.org/markup-compatibility/2006">
          <mc:Choice Requires="x14">
            <control shapeId="14995" r:id="rId9" name="Check Box 1683">
              <controlPr defaultSize="0" autoFill="0" autoLine="0" autoPict="0">
                <anchor moveWithCells="1">
                  <from>
                    <xdr:col>40</xdr:col>
                    <xdr:colOff>0</xdr:colOff>
                    <xdr:row>5</xdr:row>
                    <xdr:rowOff>0</xdr:rowOff>
                  </from>
                  <to>
                    <xdr:col>43</xdr:col>
                    <xdr:colOff>19050</xdr:colOff>
                    <xdr:row>6</xdr:row>
                    <xdr:rowOff>19050</xdr:rowOff>
                  </to>
                </anchor>
              </controlPr>
            </control>
          </mc:Choice>
        </mc:AlternateContent>
        <mc:AlternateContent xmlns:mc="http://schemas.openxmlformats.org/markup-compatibility/2006">
          <mc:Choice Requires="x14">
            <control shapeId="14996" r:id="rId10" name="Check Box 1684">
              <controlPr defaultSize="0" autoFill="0" autoLine="0" autoPict="0">
                <anchor moveWithCells="1">
                  <from>
                    <xdr:col>45</xdr:col>
                    <xdr:colOff>0</xdr:colOff>
                    <xdr:row>5</xdr:row>
                    <xdr:rowOff>0</xdr:rowOff>
                  </from>
                  <to>
                    <xdr:col>48</xdr:col>
                    <xdr:colOff>85725</xdr:colOff>
                    <xdr:row>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FF8B-6649-451B-A5A0-9EB1E315FA79}">
  <sheetPr codeName="Tabelle8"/>
  <dimension ref="A1:G22"/>
  <sheetViews>
    <sheetView zoomScaleNormal="100" workbookViewId="0">
      <selection activeCell="A43" sqref="A43:AX53"/>
    </sheetView>
  </sheetViews>
  <sheetFormatPr baseColWidth="10" defaultRowHeight="12.75"/>
  <sheetData>
    <row r="1" spans="1:7" ht="21.75" thickTop="1" thickBot="1">
      <c r="A1" s="1194" t="s">
        <v>91</v>
      </c>
      <c r="B1" s="1195"/>
      <c r="C1" s="1195"/>
      <c r="D1" s="1195"/>
      <c r="E1" s="1195"/>
      <c r="F1" s="1195"/>
      <c r="G1" s="1195"/>
    </row>
    <row r="2" spans="1:7" ht="13.5" thickTop="1"/>
    <row r="3" spans="1:7">
      <c r="A3" s="1196" t="s">
        <v>109</v>
      </c>
      <c r="B3" s="1196"/>
      <c r="C3" s="1196"/>
      <c r="D3" s="1196"/>
      <c r="E3" s="1196"/>
      <c r="F3" s="1196"/>
      <c r="G3" s="1196"/>
    </row>
    <row r="4" spans="1:7" ht="25.5" customHeight="1">
      <c r="A4" s="1196"/>
      <c r="B4" s="1196"/>
      <c r="C4" s="1196"/>
      <c r="D4" s="1196"/>
      <c r="E4" s="1196"/>
      <c r="F4" s="1196"/>
      <c r="G4" s="1196"/>
    </row>
    <row r="5" spans="1:7" ht="17.25" customHeight="1">
      <c r="A5" s="6"/>
      <c r="B5" s="6"/>
      <c r="C5" s="6"/>
      <c r="D5" s="6"/>
      <c r="E5" s="6"/>
      <c r="F5" s="6"/>
      <c r="G5" s="6"/>
    </row>
    <row r="6" spans="1:7" ht="20.25">
      <c r="A6" s="1193" t="s">
        <v>110</v>
      </c>
      <c r="B6" s="1193"/>
      <c r="C6" s="1193"/>
      <c r="D6" s="1193"/>
      <c r="E6" s="1193"/>
      <c r="F6" s="1193"/>
      <c r="G6" s="1193"/>
    </row>
    <row r="7" spans="1:7">
      <c r="A7" s="545"/>
      <c r="B7" s="545"/>
      <c r="C7" s="545"/>
      <c r="D7" s="545"/>
      <c r="E7" s="545"/>
      <c r="F7" s="545"/>
      <c r="G7" s="545"/>
    </row>
    <row r="8" spans="1:7">
      <c r="A8" s="545"/>
      <c r="B8" s="545"/>
      <c r="C8" s="545"/>
      <c r="D8" s="3"/>
      <c r="E8" s="545"/>
      <c r="F8" s="545"/>
      <c r="G8" s="545"/>
    </row>
    <row r="9" spans="1:7">
      <c r="A9" s="930"/>
      <c r="B9" s="930"/>
      <c r="C9" s="930"/>
      <c r="D9" s="930"/>
      <c r="E9" s="930"/>
      <c r="F9" s="930"/>
      <c r="G9" s="930"/>
    </row>
    <row r="10" spans="1:7" ht="42.75" customHeight="1">
      <c r="A10" s="1193" t="s">
        <v>92</v>
      </c>
      <c r="B10" s="1193"/>
      <c r="C10" s="1193"/>
      <c r="D10" s="1193"/>
      <c r="E10" s="1193"/>
      <c r="F10" s="1193"/>
      <c r="G10" s="1193"/>
    </row>
    <row r="11" spans="1:7">
      <c r="A11" s="2"/>
      <c r="B11" s="2"/>
      <c r="C11" s="2"/>
      <c r="D11" s="2"/>
      <c r="E11" s="2"/>
      <c r="F11" s="2"/>
      <c r="G11" s="2"/>
    </row>
    <row r="12" spans="1:7">
      <c r="A12" s="2"/>
      <c r="B12" s="2"/>
      <c r="C12" s="2"/>
      <c r="D12" s="4"/>
      <c r="E12" s="2"/>
      <c r="F12" s="2"/>
      <c r="G12" s="2"/>
    </row>
    <row r="13" spans="1:7">
      <c r="A13" s="7"/>
      <c r="B13" s="7"/>
      <c r="C13" s="7"/>
      <c r="D13" s="7"/>
      <c r="E13" s="7"/>
      <c r="F13" s="7"/>
      <c r="G13" s="7"/>
    </row>
    <row r="14" spans="1:7" ht="20.25">
      <c r="A14" s="1193" t="s">
        <v>111</v>
      </c>
      <c r="B14" s="1193"/>
      <c r="C14" s="1193"/>
      <c r="D14" s="1193"/>
      <c r="E14" s="1193"/>
      <c r="F14" s="1193"/>
      <c r="G14" s="1193"/>
    </row>
    <row r="15" spans="1:7">
      <c r="A15" s="2"/>
      <c r="B15" s="2"/>
      <c r="C15" s="2"/>
      <c r="D15" s="2"/>
      <c r="E15" s="2"/>
      <c r="F15" s="2"/>
      <c r="G15" s="2"/>
    </row>
    <row r="16" spans="1:7">
      <c r="A16" s="2"/>
      <c r="B16" s="2"/>
      <c r="C16" s="2"/>
      <c r="D16" s="5"/>
      <c r="E16" s="2"/>
      <c r="F16" s="2"/>
      <c r="G16" s="2"/>
    </row>
    <row r="17" spans="1:7">
      <c r="A17" s="7"/>
      <c r="B17" s="7"/>
      <c r="C17" s="7"/>
      <c r="D17" s="7"/>
      <c r="E17" s="7"/>
      <c r="F17" s="7"/>
      <c r="G17" s="7"/>
    </row>
    <row r="18" spans="1:7">
      <c r="A18" s="1193" t="s">
        <v>112</v>
      </c>
      <c r="B18" s="1193"/>
      <c r="C18" s="1193"/>
      <c r="D18" s="1193"/>
      <c r="E18" s="1193"/>
      <c r="F18" s="1193"/>
      <c r="G18" s="1193"/>
    </row>
    <row r="19" spans="1:7" ht="30" customHeight="1">
      <c r="A19" s="1193"/>
      <c r="B19" s="1193"/>
      <c r="C19" s="1193"/>
      <c r="D19" s="1193"/>
      <c r="E19" s="1193"/>
      <c r="F19" s="1193"/>
      <c r="G19" s="1193"/>
    </row>
    <row r="20" spans="1:7">
      <c r="A20" s="2"/>
      <c r="B20" s="2"/>
      <c r="C20" s="2"/>
      <c r="D20" s="2"/>
      <c r="E20" s="2"/>
      <c r="F20" s="2"/>
      <c r="G20" s="2"/>
    </row>
    <row r="21" spans="1:7">
      <c r="A21" s="2"/>
      <c r="B21" s="2"/>
      <c r="C21" s="2"/>
      <c r="D21" s="3"/>
      <c r="E21" s="2"/>
      <c r="F21" s="2"/>
      <c r="G21" s="2"/>
    </row>
    <row r="22" spans="1:7">
      <c r="A22" s="2"/>
      <c r="B22" s="2"/>
      <c r="C22" s="2"/>
      <c r="D22" s="2"/>
      <c r="E22" s="2"/>
      <c r="F22" s="2"/>
      <c r="G22" s="2"/>
    </row>
  </sheetData>
  <sheetProtection password="C6C6" sheet="1" objects="1" scenarios="1" selectLockedCells="1"/>
  <customSheetViews>
    <customSheetView guid="{F850045C-E47C-45C0-9CD9-C77E50B1CEE3}" topLeftCell="A4">
      <selection activeCell="D8" sqref="D8"/>
      <pageMargins left="0.78740157499999996" right="0.78740157499999996" top="0.984251969" bottom="0.984251969" header="0.4921259845" footer="0.4921259845"/>
      <pageSetup paperSize="9" orientation="portrait" r:id="rId1"/>
      <headerFooter alignWithMargins="0"/>
    </customSheetView>
    <customSheetView guid="{2516F82C-8C20-4E3A-B177-031BE868C3AA}" topLeftCell="A4">
      <selection activeCell="D8" sqref="D8"/>
      <pageMargins left="0.78740157499999996" right="0.78740157499999996" top="0.984251969" bottom="0.984251969" header="0.4921259845" footer="0.4921259845"/>
      <pageSetup paperSize="9" orientation="portrait" r:id="rId2"/>
      <headerFooter alignWithMargins="0"/>
    </customSheetView>
    <customSheetView guid="{7F1CBF03-7538-4CAE-9565-3B08082717AB}" showRuler="0">
      <selection activeCell="D21" sqref="D21"/>
      <pageMargins left="0.78740157499999996" right="0.78740157499999996" top="0.984251969" bottom="0.984251969" header="0.4921259845" footer="0.4921259845"/>
      <pageSetup paperSize="9" orientation="portrait" r:id="rId3"/>
      <headerFooter alignWithMargins="0"/>
    </customSheetView>
  </customSheetViews>
  <mergeCells count="12">
    <mergeCell ref="A10:G10"/>
    <mergeCell ref="A14:G14"/>
    <mergeCell ref="A18:G19"/>
    <mergeCell ref="A1:G1"/>
    <mergeCell ref="A7:G7"/>
    <mergeCell ref="A8:A9"/>
    <mergeCell ref="B9:F9"/>
    <mergeCell ref="G8:G9"/>
    <mergeCell ref="E8:F8"/>
    <mergeCell ref="B8:C8"/>
    <mergeCell ref="A3:G4"/>
    <mergeCell ref="A6:G6"/>
  </mergeCells>
  <phoneticPr fontId="29" type="noConversion"/>
  <pageMargins left="0.78740157499999996" right="0.78740157499999996" top="0.984251969" bottom="0.984251969" header="0.4921259845" footer="0.4921259845"/>
  <pageSetup paperSize="9"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defaultSize="0" autoFill="0" autoLine="0" autoPict="0">
                <anchor moveWithCells="1">
                  <from>
                    <xdr:col>3</xdr:col>
                    <xdr:colOff>285750</xdr:colOff>
                    <xdr:row>14</xdr:row>
                    <xdr:rowOff>133350</xdr:rowOff>
                  </from>
                  <to>
                    <xdr:col>3</xdr:col>
                    <xdr:colOff>590550</xdr:colOff>
                    <xdr:row>16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8c4089-ab12-45ac-b0cf-27e55332200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16C112FED36B343ACADB845F30D5485" ma:contentTypeVersion="14" ma:contentTypeDescription="Ein neues Dokument erstellen." ma:contentTypeScope="" ma:versionID="f3c988038a296aae5631f56d88c5d161">
  <xsd:schema xmlns:xsd="http://www.w3.org/2001/XMLSchema" xmlns:xs="http://www.w3.org/2001/XMLSchema" xmlns:p="http://schemas.microsoft.com/office/2006/metadata/properties" xmlns:ns2="818c4089-ab12-45ac-b0cf-27e55332200a" xmlns:ns3="96924f5e-217f-4fdb-b21f-b233dc94ce41" targetNamespace="http://schemas.microsoft.com/office/2006/metadata/properties" ma:root="true" ma:fieldsID="018f87740f8e5c05ba72eb04eba90ff5" ns2:_="" ns3:_="">
    <xsd:import namespace="818c4089-ab12-45ac-b0cf-27e55332200a"/>
    <xsd:import namespace="96924f5e-217f-4fdb-b21f-b233dc94ce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c4089-ab12-45ac-b0cf-27e5533220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5bc6fac8-ca28-40f7-9e0c-927fa7c056c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924f5e-217f-4fdb-b21f-b233dc94ce41"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DB12F5-4987-41ED-A275-1146C5643C55}">
  <ds:schemaRefs>
    <ds:schemaRef ds:uri="http://schemas.microsoft.com/office/2006/metadata/properties"/>
    <ds:schemaRef ds:uri="http://schemas.microsoft.com/office/infopath/2007/PartnerControls"/>
    <ds:schemaRef ds:uri="818c4089-ab12-45ac-b0cf-27e55332200a"/>
  </ds:schemaRefs>
</ds:datastoreItem>
</file>

<file path=customXml/itemProps2.xml><?xml version="1.0" encoding="utf-8"?>
<ds:datastoreItem xmlns:ds="http://schemas.openxmlformats.org/officeDocument/2006/customXml" ds:itemID="{E80A8362-86F5-41CE-BFD4-BD95691CB8D0}">
  <ds:schemaRefs>
    <ds:schemaRef ds:uri="http://schemas.microsoft.com/sharepoint/v3/contenttype/forms"/>
  </ds:schemaRefs>
</ds:datastoreItem>
</file>

<file path=customXml/itemProps3.xml><?xml version="1.0" encoding="utf-8"?>
<ds:datastoreItem xmlns:ds="http://schemas.openxmlformats.org/officeDocument/2006/customXml" ds:itemID="{92F3B333-F701-4955-81A1-45706FAD3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c4089-ab12-45ac-b0cf-27e55332200a"/>
    <ds:schemaRef ds:uri="96924f5e-217f-4fdb-b21f-b233dc94ce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32</vt:i4>
      </vt:variant>
    </vt:vector>
  </HeadingPairs>
  <TitlesOfParts>
    <vt:vector size="39" baseType="lpstr">
      <vt:lpstr>Seite 1</vt:lpstr>
      <vt:lpstr>Seite 2</vt:lpstr>
      <vt:lpstr>Seite 3</vt:lpstr>
      <vt:lpstr>Seite 4</vt:lpstr>
      <vt:lpstr>Seite 5</vt:lpstr>
      <vt:lpstr>Seite 6</vt:lpstr>
      <vt:lpstr> Hilfe</vt:lpstr>
      <vt:lpstr>bb</vt:lpstr>
      <vt:lpstr>beeren</vt:lpstr>
      <vt:lpstr>bs</vt:lpstr>
      <vt:lpstr>chinaschilf</vt:lpstr>
      <vt:lpstr>'Seite 1'!Druckbereich</vt:lpstr>
      <vt:lpstr>'Seite 3'!Druckbereich</vt:lpstr>
      <vt:lpstr>'Seite 4'!Druckbereich</vt:lpstr>
      <vt:lpstr>'Seite 5'!Druckbereich</vt:lpstr>
      <vt:lpstr>dünger</vt:lpstr>
      <vt:lpstr>eiweisserbsen</vt:lpstr>
      <vt:lpstr>exweide</vt:lpstr>
      <vt:lpstr>exwiese</vt:lpstr>
      <vt:lpstr>Futterrüben</vt:lpstr>
      <vt:lpstr>gerste</vt:lpstr>
      <vt:lpstr>Hafer</vt:lpstr>
      <vt:lpstr>hfu</vt:lpstr>
      <vt:lpstr>kartoffeln</vt:lpstr>
      <vt:lpstr>kk</vt:lpstr>
      <vt:lpstr>körnermais</vt:lpstr>
      <vt:lpstr>ln</vt:lpstr>
      <vt:lpstr>Name</vt:lpstr>
      <vt:lpstr>obst</vt:lpstr>
      <vt:lpstr>rb</vt:lpstr>
      <vt:lpstr>reben</vt:lpstr>
      <vt:lpstr>roggen</vt:lpstr>
      <vt:lpstr>sf</vt:lpstr>
      <vt:lpstr>silomais</vt:lpstr>
      <vt:lpstr>sonnenblumen</vt:lpstr>
      <vt:lpstr>triticale</vt:lpstr>
      <vt:lpstr>uk</vt:lpstr>
      <vt:lpstr>weizen</vt:lpstr>
      <vt:lpstr>wiw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Arnold</dc:creator>
  <cp:lastModifiedBy>Kontrolldienst BVO</cp:lastModifiedBy>
  <cp:lastPrinted>2025-01-08T12:02:05Z</cp:lastPrinted>
  <dcterms:created xsi:type="dcterms:W3CDTF">2005-10-10T15:49:09Z</dcterms:created>
  <dcterms:modified xsi:type="dcterms:W3CDTF">2025-01-31T07:34:51Z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0x010100416C112FED36B343ACADB845F30D5485</vt:lpwstr>
  </property>
</Properties>
</file>