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6.xml" ContentType="application/vnd.openxmlformats-officedocument.drawing+xml"/>
  <Override PartName="/xl/ctrlProps/ctrlProp65.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DieseArbeitsmappe"/>
  <mc:AlternateContent xmlns:mc="http://schemas.openxmlformats.org/markup-compatibility/2006">
    <mc:Choice Requires="x15">
      <x15ac:absPath xmlns:x15ac="http://schemas.microsoft.com/office/spreadsheetml/2010/11/ac" url="https://vssmo.sharepoint.com/sites/BauernvereinigungOberwallis-DatenBVO/Freigegebene Dokumente/Daten BVO/Kontrolldienst/Betriebsheft/2026/Dossier_Hompage/"/>
    </mc:Choice>
  </mc:AlternateContent>
  <xr:revisionPtr revIDLastSave="39" documentId="8_{C70D6F2D-098B-4301-91DA-A6444AE07244}" xr6:coauthVersionLast="47" xr6:coauthVersionMax="47" xr10:uidLastSave="{CF8BC583-30B8-4A15-A912-DE7230CAC276}"/>
  <bookViews>
    <workbookView xWindow="-120" yWindow="-120" windowWidth="29040" windowHeight="15720" tabRatio="776" activeTab="5" xr2:uid="{67F05AB6-B6E7-4AD6-8946-AE0FDD4BF5E2}"/>
  </bookViews>
  <sheets>
    <sheet name="Seite 1" sheetId="1" r:id="rId1"/>
    <sheet name="Seite 2" sheetId="2" r:id="rId2"/>
    <sheet name="Seite 3" sheetId="3" r:id="rId3"/>
    <sheet name="Seite 4" sheetId="4" r:id="rId4"/>
    <sheet name="Seite 5" sheetId="6" r:id="rId5"/>
    <sheet name="Seite 6" sheetId="7" r:id="rId6"/>
    <sheet name=" Hilfe" sheetId="9" r:id="rId7"/>
  </sheets>
  <definedNames>
    <definedName name="afa">#REF!</definedName>
    <definedName name="afb">#REF!</definedName>
    <definedName name="bb">'Seite 2'!$M$43</definedName>
    <definedName name="beeren">'Seite 2'!$AN$31</definedName>
    <definedName name="bs">'Seite 2'!$AN$29</definedName>
    <definedName name="chinaschilf">'Seite 2'!$AN$35</definedName>
    <definedName name="_xlnm.Print_Area" localSheetId="0">'Seite 1'!$A$1:$AX$54</definedName>
    <definedName name="_xlnm.Print_Area" localSheetId="2">'Seite 3'!$A$1:$AP$47</definedName>
    <definedName name="_xlnm.Print_Area" localSheetId="3">'Seite 4'!$A$1:$BB$60</definedName>
    <definedName name="_xlnm.Print_Area" localSheetId="4">'Seite 5'!$A$1:$AX$54</definedName>
    <definedName name="dünger">'Seite 2'!$AQ$49</definedName>
    <definedName name="eiweisserbsen">'Seite 2'!$M$37</definedName>
    <definedName name="exweide">'Seite 2'!$AN$15</definedName>
    <definedName name="exwiese">'Seite 2'!$AN$7</definedName>
    <definedName name="Futterrüben">'Seite 2'!$M$39</definedName>
    <definedName name="gerste">'Seite 2'!$M$30</definedName>
    <definedName name="Hafer">'Seite 2'!$M$31</definedName>
    <definedName name="hfu">'Seite 2'!$AN$34</definedName>
    <definedName name="kartoffeln">'Seite 2'!$M$36</definedName>
    <definedName name="kk">'Seite 2'!$AN$30</definedName>
    <definedName name="körnermais">'Seite 2'!$M$33</definedName>
    <definedName name="kw">'Seite 2'!#REF!</definedName>
    <definedName name="ln">'Seite 2'!$AQ$46</definedName>
    <definedName name="Name">'Seite 1'!$F$7</definedName>
    <definedName name="obst">'Seite 2'!$AN$28</definedName>
    <definedName name="rb">'Seite 2'!$M$42</definedName>
    <definedName name="reben">'Seite 2'!$AN$26</definedName>
    <definedName name="roggen">'Seite 2'!$M$26</definedName>
    <definedName name="sf">'Seite 2'!$AN$36</definedName>
    <definedName name="silomais">'Seite 2'!$M$34</definedName>
    <definedName name="sonnenblumen">'Seite 2'!$M$35</definedName>
    <definedName name="triticale">'Seite 2'!$M$29</definedName>
    <definedName name="uk">'Seite 2'!$AN$33</definedName>
    <definedName name="weizen">'Seite 2'!$M$28</definedName>
    <definedName name="wiw">'Seite 2'!$AN$9</definedName>
    <definedName name="Z_2516F82C_8C20_4E3A_B177_031BE868C3AA_.wvu.Cols" localSheetId="2" hidden="1">'Seite 3'!$X:$AA</definedName>
    <definedName name="Z_2516F82C_8C20_4E3A_B177_031BE868C3AA_.wvu.PrintArea" localSheetId="0" hidden="1">'Seite 1'!$A$1:$AX$54</definedName>
    <definedName name="Z_2516F82C_8C20_4E3A_B177_031BE868C3AA_.wvu.PrintArea" localSheetId="2" hidden="1">'Seite 3'!$A$2:$AP$41</definedName>
    <definedName name="Z_2516F82C_8C20_4E3A_B177_031BE868C3AA_.wvu.PrintArea" localSheetId="3" hidden="1">'Seite 4'!$A$1:$BB$53</definedName>
    <definedName name="Z_2516F82C_8C20_4E3A_B177_031BE868C3AA_.wvu.PrintArea" localSheetId="4" hidden="1">'Seite 5'!$A$3:$AX$31</definedName>
    <definedName name="Z_2516F82C_8C20_4E3A_B177_031BE868C3AA_.wvu.PrintArea" localSheetId="5" hidden="1">'Seite 6'!#REF!</definedName>
    <definedName name="Z_2516F82C_8C20_4E3A_B177_031BE868C3AA_.wvu.Rows" localSheetId="0" hidden="1">'Seite 1'!$54:$54</definedName>
    <definedName name="Z_2516F82C_8C20_4E3A_B177_031BE868C3AA_.wvu.Rows" localSheetId="1" hidden="1">'Seite 2'!$23:$23,'Seite 2'!$56:$114</definedName>
    <definedName name="Z_2516F82C_8C20_4E3A_B177_031BE868C3AA_.wvu.Rows" localSheetId="2" hidden="1">'Seite 3'!$1:$1,'Seite 3'!#REF!,'Seite 3'!#REF!,'Seite 3'!$40:$41</definedName>
    <definedName name="Z_2516F82C_8C20_4E3A_B177_031BE868C3AA_.wvu.Rows" localSheetId="3" hidden="1">'Seite 4'!#REF!,'Seite 4'!$54:$54</definedName>
    <definedName name="Z_2516F82C_8C20_4E3A_B177_031BE868C3AA_.wvu.Rows" localSheetId="4" hidden="1">'Seite 5'!$37:$37,'Seite 5'!$39:$54</definedName>
    <definedName name="Z_2516F82C_8C20_4E3A_B177_031BE868C3AA_.wvu.Rows" localSheetId="5" hidden="1">'Seite 6'!#REF!</definedName>
    <definedName name="Z_7F1CBF03_7538_4CAE_9565_3B08082717AB_.wvu.PrintArea" localSheetId="0" hidden="1">'Seite 1'!$A$1:$AX$54</definedName>
    <definedName name="Z_7F1CBF03_7538_4CAE_9565_3B08082717AB_.wvu.Rows" localSheetId="0" hidden="1">'Seite 1'!$54:$54</definedName>
    <definedName name="Z_7F1CBF03_7538_4CAE_9565_3B08082717AB_.wvu.Rows" localSheetId="1" hidden="1">'Seite 2'!$56:$114</definedName>
    <definedName name="Z_7F1CBF03_7538_4CAE_9565_3B08082717AB_.wvu.Rows" localSheetId="2" hidden="1">'Seite 3'!$1:$1,'Seite 3'!#REF!,'Seite 3'!$40:$41</definedName>
    <definedName name="Z_7F1CBF03_7538_4CAE_9565_3B08082717AB_.wvu.Rows" localSheetId="3" hidden="1">'Seite 4'!#REF!,'Seite 4'!$54:$54</definedName>
    <definedName name="Z_7F1CBF03_7538_4CAE_9565_3B08082717AB_.wvu.Rows" localSheetId="4" hidden="1">'Seite 5'!#REF!,'Seite 5'!$23:$23,'Seite 5'!$37:$54</definedName>
    <definedName name="Z_7F1CBF03_7538_4CAE_9565_3B08082717AB_.wvu.Rows" localSheetId="5" hidden="1">'Seite 6'!#REF!,'Seite 6'!#REF!,'Seite 6'!#REF!,'Seite 6'!#REF!,'Seite 6'!#REF!,'Seite 6'!#REF!</definedName>
    <definedName name="Z_F850045C_E47C_45C0_9CD9_C77E50B1CEE3_.wvu.PrintArea" localSheetId="0" hidden="1">'Seite 1'!$A$1:$AX$54</definedName>
    <definedName name="Z_F850045C_E47C_45C0_9CD9_C77E50B1CEE3_.wvu.PrintArea" localSheetId="2" hidden="1">'Seite 3'!$A$1:$AP$43</definedName>
    <definedName name="Z_F850045C_E47C_45C0_9CD9_C77E50B1CEE3_.wvu.PrintArea" localSheetId="3" hidden="1">'Seite 4'!$A$1:$BB$60</definedName>
    <definedName name="Z_F850045C_E47C_45C0_9CD9_C77E50B1CEE3_.wvu.PrintArea" localSheetId="4" hidden="1">'Seite 5'!$A$3:$AX$31</definedName>
    <definedName name="Z_F850045C_E47C_45C0_9CD9_C77E50B1CEE3_.wvu.PrintArea" localSheetId="5" hidden="1">'Seite 6'!#REF!</definedName>
    <definedName name="Z_F850045C_E47C_45C0_9CD9_C77E50B1CEE3_.wvu.Rows" localSheetId="0" hidden="1">'Seite 1'!$54:$54</definedName>
    <definedName name="Z_F850045C_E47C_45C0_9CD9_C77E50B1CEE3_.wvu.Rows" localSheetId="1" hidden="1">'Seite 2'!$23:$23,'Seite 2'!$56:$114</definedName>
    <definedName name="Z_F850045C_E47C_45C0_9CD9_C77E50B1CEE3_.wvu.Rows" localSheetId="2" hidden="1">'Seite 3'!$7:$7</definedName>
    <definedName name="Z_F850045C_E47C_45C0_9CD9_C77E50B1CEE3_.wvu.Rows" localSheetId="3" hidden="1">'Seite 4'!$7:$7</definedName>
    <definedName name="Z_F850045C_E47C_45C0_9CD9_C77E50B1CEE3_.wvu.Rows" localSheetId="4" hidden="1">'Seite 5'!$9:$9</definedName>
    <definedName name="Z_F850045C_E47C_45C0_9CD9_C77E50B1CEE3_.wvu.Rows" localSheetId="5" hidden="1">'Seite 6'!#REF!</definedName>
  </definedNames>
  <calcPr calcId="191029"/>
  <customWorkbookViews>
    <customWorkbookView name="Roman Arnold  - Persönliche Ansicht" guid="{7F1CBF03-7538-4CAE-9565-3B08082717AB}" mergeInterval="0" personalView="1" maximized="1" windowWidth="1020" windowHeight="570" tabRatio="857" activeSheetId="1"/>
    <customWorkbookView name="olk - Persönliche Ansicht" guid="{2516F82C-8C20-4E3A-B177-031BE868C3AA}" mergeInterval="0" changesSavedWin="1" personalView="1" xWindow="837" yWindow="52" windowWidth="948" windowHeight="973" tabRatio="1000" activeSheetId="1"/>
    <customWorkbookView name="Ritz Rosmarie - Persönliche Ansicht" guid="{F850045C-E47C-45C0-9CD9-C77E50B1CEE3}" mergeInterval="0" personalView="1" maximized="1" windowWidth="1916" windowHeight="880" tabRatio="776" activeSheetId="1"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2" l="1"/>
  <c r="AQ44" i="2"/>
  <c r="AY49" i="4"/>
  <c r="AI27" i="3"/>
  <c r="AU23" i="4"/>
  <c r="AU24" i="4"/>
  <c r="AU25" i="4"/>
  <c r="AU19" i="4"/>
  <c r="AU22" i="4"/>
  <c r="AU21" i="4"/>
  <c r="AM19" i="2"/>
  <c r="AQ43" i="2" s="1"/>
  <c r="AQ46" i="2" s="1"/>
  <c r="AY38" i="4"/>
  <c r="AI38" i="4"/>
  <c r="AM38" i="4"/>
  <c r="AU38" i="4"/>
  <c r="AU20" i="4"/>
  <c r="AI48" i="4"/>
  <c r="AM48" i="4"/>
  <c r="AU48" i="4"/>
  <c r="AI49" i="4"/>
  <c r="AM49" i="4"/>
  <c r="AU49" i="4"/>
  <c r="AI45" i="4"/>
  <c r="AM45" i="4"/>
  <c r="AU45" i="4"/>
  <c r="AI46" i="4"/>
  <c r="AM46" i="4"/>
  <c r="AU46" i="4"/>
  <c r="AY45" i="4"/>
  <c r="AY46" i="4"/>
  <c r="AY48" i="4"/>
  <c r="AI11" i="3"/>
  <c r="AI30" i="3" s="1"/>
  <c r="AD35" i="3" s="1"/>
  <c r="AN36" i="3" s="1"/>
  <c r="AU7" i="4"/>
  <c r="AU8" i="4"/>
  <c r="AU10" i="4"/>
  <c r="AU11" i="4"/>
  <c r="AU12" i="4"/>
  <c r="AU13" i="4"/>
  <c r="AU14" i="4"/>
  <c r="AU15" i="4"/>
  <c r="AU16" i="4"/>
  <c r="AU17" i="4"/>
  <c r="AI27" i="4"/>
  <c r="AM27" i="4"/>
  <c r="AU27" i="4"/>
  <c r="AY27" i="4"/>
  <c r="AI28" i="4"/>
  <c r="AM28" i="4"/>
  <c r="AU28" i="4"/>
  <c r="AY28" i="4"/>
  <c r="AI29" i="4"/>
  <c r="AM29" i="4"/>
  <c r="AU29" i="4"/>
  <c r="AY29" i="4"/>
  <c r="AI31" i="4"/>
  <c r="AM31" i="4"/>
  <c r="AU31" i="4"/>
  <c r="AY31" i="4"/>
  <c r="AI32" i="4"/>
  <c r="AM32" i="4"/>
  <c r="AU32" i="4"/>
  <c r="AY32" i="4"/>
  <c r="AI33" i="4"/>
  <c r="AM33" i="4"/>
  <c r="AU33" i="4"/>
  <c r="AY33" i="4"/>
  <c r="AI35" i="4"/>
  <c r="AM35" i="4"/>
  <c r="AU35" i="4"/>
  <c r="AY35" i="4"/>
  <c r="AI37" i="4"/>
  <c r="AM37" i="4"/>
  <c r="AU37" i="4"/>
  <c r="AY37" i="4"/>
  <c r="AI40" i="4"/>
  <c r="AM40" i="4"/>
  <c r="AU40" i="4"/>
  <c r="AY40" i="4"/>
  <c r="AI41" i="4"/>
  <c r="AM41" i="4"/>
  <c r="AU41" i="4"/>
  <c r="AY41" i="4"/>
  <c r="AI43" i="4"/>
  <c r="AM43" i="4"/>
  <c r="AU43" i="4"/>
  <c r="AY43" i="4"/>
  <c r="AI44" i="4"/>
  <c r="AM44" i="4"/>
  <c r="AU44" i="4"/>
  <c r="AY44" i="4"/>
  <c r="AI47" i="4"/>
  <c r="AM47" i="4"/>
  <c r="AU47" i="4"/>
  <c r="AY47" i="4"/>
  <c r="AI50" i="4"/>
  <c r="AM50" i="4"/>
  <c r="AU50" i="4"/>
  <c r="AI12" i="3"/>
  <c r="AI14" i="3"/>
  <c r="AI16" i="3"/>
  <c r="AI17" i="3"/>
  <c r="AI18" i="3"/>
  <c r="AI20" i="3"/>
  <c r="AI23" i="3"/>
  <c r="AN37" i="2"/>
  <c r="AQ45" i="2"/>
  <c r="AU52" i="4" l="1"/>
  <c r="AB57" i="4" s="1"/>
  <c r="AP57" i="4" s="1"/>
  <c r="AQ49" i="2"/>
  <c r="AB59" i="4" s="1"/>
  <c r="AQ48" i="2"/>
  <c r="AD3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Roman Arnold </author>
  </authors>
  <commentList>
    <comment ref="A7" authorId="0" shapeId="0" xr:uid="{C6C7891B-99E9-4DB8-98C7-453BBBE8A72A}">
      <text>
        <r>
          <rPr>
            <b/>
            <sz val="9"/>
            <color indexed="81"/>
            <rFont val="Tahoma"/>
            <family val="2"/>
          </rPr>
          <t>Füllen sie als erst den Adresskopf aus, damit die Formeln Funktionieren.</t>
        </r>
      </text>
    </comment>
    <comment ref="A17" authorId="0" shapeId="0" xr:uid="{5F8D0F90-6A69-41EC-9571-6666D0294682}">
      <text>
        <r>
          <rPr>
            <b/>
            <sz val="9"/>
            <color indexed="81"/>
            <rFont val="Tahoma"/>
            <family val="2"/>
          </rPr>
          <t>Klicken sie das Entsprechende Feld 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OLK</author>
    <author xml:space="preserve">Roman Arnold </author>
  </authors>
  <commentList>
    <comment ref="A32" authorId="0" shapeId="0" xr:uid="{91AB8AD7-D88C-40B0-B313-78083FBE14E7}">
      <text>
        <r>
          <rPr>
            <b/>
            <sz val="9"/>
            <color indexed="81"/>
            <rFont val="Tahoma"/>
            <family val="2"/>
          </rPr>
          <t>Rasse eingeben</t>
        </r>
      </text>
    </comment>
    <comment ref="E49" authorId="1" shapeId="0" xr:uid="{F69D8A68-0F26-4C1D-AAB3-80698EDDF609}">
      <text>
        <r>
          <rPr>
            <b/>
            <sz val="9"/>
            <color indexed="81"/>
            <rFont val="Tahoma"/>
            <family val="2"/>
          </rPr>
          <t>Falls sie weitere andere Tierarten haben können sie diese hier eintragen.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Roman Arnold </author>
  </authors>
  <commentList>
    <comment ref="A5" authorId="0" shapeId="0" xr:uid="{B2A98F72-ECE1-47B9-ACF7-912784D353D8}">
      <text>
        <r>
          <rPr>
            <b/>
            <sz val="9"/>
            <color indexed="81"/>
            <rFont val="Tahoma"/>
            <family val="2"/>
          </rPr>
          <t>Klicken Sie die entsprechenden Felder an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Roman Arnold </author>
  </authors>
  <commentList>
    <comment ref="D21" authorId="0" shapeId="0" xr:uid="{0D9218E5-83D6-4C58-A265-2407F88FCC45}">
      <text>
        <r>
          <rPr>
            <b/>
            <sz val="9"/>
            <color indexed="81"/>
            <rFont val="Tahoma"/>
            <family val="2"/>
          </rPr>
          <t xml:space="preserve">Tragen sie die Tierart ein </t>
        </r>
      </text>
    </comment>
  </commentList>
</comments>
</file>

<file path=xl/sharedStrings.xml><?xml version="1.0" encoding="utf-8"?>
<sst xmlns="http://schemas.openxmlformats.org/spreadsheetml/2006/main" count="408" uniqueCount="359">
  <si>
    <t>ÖLN-Betriebsheft</t>
  </si>
  <si>
    <t>(Ökologischer Leistungsnachweis)</t>
  </si>
  <si>
    <t>Name</t>
  </si>
  <si>
    <t>Vorname</t>
  </si>
  <si>
    <t>Adresse</t>
  </si>
  <si>
    <t>PLZ / Ort</t>
  </si>
  <si>
    <t>Telefon</t>
  </si>
  <si>
    <t>E-Mail</t>
  </si>
  <si>
    <t>Produktionszone</t>
  </si>
  <si>
    <t>Höhenlage der gemähten Flächen (ohne Alp)</t>
  </si>
  <si>
    <t>Standort des Hauptstalles</t>
  </si>
  <si>
    <t>Anzahl weitere Ställe</t>
  </si>
  <si>
    <t>Ställe gelegen auf dem Gebiet der Gemeinde(n)</t>
  </si>
  <si>
    <t>Rechtsgrundlage</t>
  </si>
  <si>
    <t>Anforderungen</t>
  </si>
  <si>
    <t>Ackerkulturen: Angaben über Bodenbearbeitung, Saat, Düngung, Pflanzenschutz,...(Feldkalender)</t>
  </si>
  <si>
    <t xml:space="preserve">Wiesen und Weiden: Angaben über Nutzung, Düngung, ... (Wiesenkalender) </t>
  </si>
  <si>
    <t>1. Flächenverzeichnis</t>
  </si>
  <si>
    <t>Grünland</t>
  </si>
  <si>
    <t>Fläche (ha)</t>
  </si>
  <si>
    <t>übertragen:</t>
  </si>
  <si>
    <t>(1. Schnitt frühestens 15. Juni in VHZ, 1. Juli in BZ I/II und 15. Juli in BZ III/IV)</t>
  </si>
  <si>
    <t>2)</t>
  </si>
  <si>
    <t>(1. Schnitt frühestens 15. Juni in VHZ, 1. Juli in BZ I/II, 15. Juli in BZ III/IV)</t>
  </si>
  <si>
    <t>Weiden</t>
  </si>
  <si>
    <t>Flächen, die nur beweidet werden</t>
  </si>
  <si>
    <t>Total der Grünlandfläche</t>
  </si>
  <si>
    <t>Ackerkulturen</t>
  </si>
  <si>
    <t>Dauerkulturen</t>
  </si>
  <si>
    <t>Streueflächen</t>
  </si>
  <si>
    <t>Total Dauerkulturen</t>
  </si>
  <si>
    <t>Total Grünlandfläche</t>
  </si>
  <si>
    <t>Total offene Ackerfläche</t>
  </si>
  <si>
    <t>+</t>
  </si>
  <si>
    <t>=</t>
  </si>
  <si>
    <t>Zwischenfutter</t>
  </si>
  <si>
    <t>Fläche</t>
  </si>
  <si>
    <t>-</t>
  </si>
  <si>
    <t>Kat.</t>
  </si>
  <si>
    <t>b</t>
  </si>
  <si>
    <t>c</t>
  </si>
  <si>
    <t>d</t>
  </si>
  <si>
    <t>e</t>
  </si>
  <si>
    <t>f</t>
  </si>
  <si>
    <t>In Fütterung genommen:</t>
  </si>
  <si>
    <r>
      <t>Saisonale</t>
    </r>
    <r>
      <rPr>
        <b/>
        <sz val="9"/>
        <rFont val="Times New Roman"/>
        <family val="1"/>
      </rPr>
      <t xml:space="preserve"> Anwesenheit</t>
    </r>
    <r>
      <rPr>
        <sz val="9"/>
        <rFont val="Times New Roman"/>
        <family val="1"/>
      </rPr>
      <t xml:space="preserve"> von </t>
    </r>
    <r>
      <rPr>
        <u/>
        <sz val="9"/>
        <rFont val="Times New Roman"/>
        <family val="1"/>
      </rPr>
      <t xml:space="preserve">                    </t>
    </r>
  </si>
  <si>
    <t>Total DGVE auf dem Betrieb</t>
  </si>
  <si>
    <t>Tiefstreumist</t>
  </si>
  <si>
    <t>Tiefstreumist und Gülle</t>
  </si>
  <si>
    <t>Stapelmist und Harngülle</t>
  </si>
  <si>
    <t>Vollgülle</t>
  </si>
  <si>
    <t>Zufuhr</t>
  </si>
  <si>
    <t>Wegfuhr</t>
  </si>
  <si>
    <r>
      <t>m</t>
    </r>
    <r>
      <rPr>
        <vertAlign val="superscript"/>
        <sz val="11"/>
        <rFont val="Times New Roman"/>
        <family val="1"/>
      </rPr>
      <t>3</t>
    </r>
  </si>
  <si>
    <t>t</t>
  </si>
  <si>
    <t>Name des Abnehmers / Abgebers</t>
  </si>
  <si>
    <t>Rindergülle</t>
  </si>
  <si>
    <t>Rindermist</t>
  </si>
  <si>
    <t>Schweinegülle</t>
  </si>
  <si>
    <t>Hühnermist</t>
  </si>
  <si>
    <t>Stroh zum Einstreuen</t>
  </si>
  <si>
    <t>kg</t>
  </si>
  <si>
    <t>·</t>
  </si>
  <si>
    <t>Typ</t>
  </si>
  <si>
    <t xml:space="preserve">Extensiv genutzte Wiesen </t>
  </si>
  <si>
    <t xml:space="preserve">Wenig intensiv genutzte Wiesen </t>
  </si>
  <si>
    <t xml:space="preserve">Wassergraben, Tümpel, Teich </t>
  </si>
  <si>
    <t xml:space="preserve">Ruderalflächen, Steinhaufen, Steinwälle </t>
  </si>
  <si>
    <t>Trockenmauern</t>
  </si>
  <si>
    <t>x 100 =</t>
  </si>
  <si>
    <t>Landwirtschaftliche Nutzfläche (siehe S. 2)</t>
  </si>
  <si>
    <t>in der Hügelzone</t>
  </si>
  <si>
    <t>in den Bergzonen I / II / III / IV</t>
  </si>
  <si>
    <r>
      <t>Kontaktperson für Kontrolle (falls andere Person</t>
    </r>
    <r>
      <rPr>
        <sz val="10"/>
        <rFont val="Times New Roman"/>
        <family val="1"/>
      </rPr>
      <t xml:space="preserve">)                                                          </t>
    </r>
  </si>
  <si>
    <t>Bergzone</t>
  </si>
  <si>
    <t>bis</t>
  </si>
  <si>
    <t>m. ü. M.</t>
  </si>
  <si>
    <t>von</t>
  </si>
  <si>
    <r>
      <t xml:space="preserve">(kg/Are oder dt/ha) </t>
    </r>
    <r>
      <rPr>
        <sz val="8"/>
        <rFont val="Arial"/>
        <family val="2"/>
      </rPr>
      <t xml:space="preserve"> </t>
    </r>
    <r>
      <rPr>
        <sz val="7"/>
        <rFont val="Symbol"/>
        <family val="1"/>
        <charset val="2"/>
      </rPr>
      <t>Æ</t>
    </r>
    <r>
      <rPr>
        <sz val="7"/>
        <rFont val="Times New Roman"/>
        <family val="1"/>
      </rPr>
      <t>der letzten 3Jahre</t>
    </r>
    <r>
      <rPr>
        <sz val="8"/>
        <rFont val="Times New Roman"/>
        <family val="1"/>
      </rPr>
      <t xml:space="preserve"> </t>
    </r>
  </si>
  <si>
    <t>Landwirtschaftliche Nutzfläche</t>
  </si>
  <si>
    <t>g</t>
  </si>
  <si>
    <t xml:space="preserve">a </t>
  </si>
  <si>
    <t>=b x c/365</t>
  </si>
  <si>
    <t>kg/Jahr</t>
  </si>
  <si>
    <t>Ja</t>
  </si>
  <si>
    <t>Nein</t>
  </si>
  <si>
    <t>andere:</t>
  </si>
  <si>
    <t xml:space="preserve">Stallhaltung                Freilandhaltung </t>
  </si>
  <si>
    <r>
      <t xml:space="preserve">Gründüngung </t>
    </r>
    <r>
      <rPr>
        <vertAlign val="superscript"/>
        <sz val="11"/>
        <rFont val="Times New Roman"/>
        <family val="1"/>
      </rPr>
      <t>1)</t>
    </r>
  </si>
  <si>
    <t>Stunden</t>
  </si>
  <si>
    <r>
      <t>GESAMTFLÄCHE</t>
    </r>
    <r>
      <rPr>
        <b/>
        <sz val="11"/>
        <rFont val="Desdemona"/>
      </rPr>
      <t xml:space="preserve"> </t>
    </r>
    <r>
      <rPr>
        <sz val="11"/>
        <rFont val="Times New Roman"/>
        <family val="1"/>
      </rPr>
      <t>(ha)</t>
    </r>
  </si>
  <si>
    <t>Anleitung zum Ausfüllen des Öln-Betriebsheft</t>
  </si>
  <si>
    <t>In allen grauen Flächen, werden die Werte von Excel berechnet und können nicht verändert werden.</t>
  </si>
  <si>
    <t xml:space="preserve">  Voralpine Hügelzone</t>
  </si>
  <si>
    <t xml:space="preserve">Kotband         Kotgrube </t>
  </si>
  <si>
    <t>Schaf- /Ziegenmist</t>
  </si>
  <si>
    <t>Hofdünger- Art</t>
  </si>
  <si>
    <r>
      <t xml:space="preserve">Ökoheu/ Dürrfutter nährstoffarm </t>
    </r>
    <r>
      <rPr>
        <vertAlign val="superscript"/>
        <sz val="11"/>
        <rFont val="Times New Roman"/>
        <family val="1"/>
      </rPr>
      <t>R)</t>
    </r>
  </si>
  <si>
    <t>Handelsdünger:(N / P/ K/ Mg)</t>
  </si>
  <si>
    <t>Zone Betriebsstandort (Hauptstall), falls nicht identisch mit Produktionszone</t>
  </si>
  <si>
    <r>
      <t>2)</t>
    </r>
    <r>
      <rPr>
        <b/>
        <sz val="7"/>
        <rFont val="Times New Roman"/>
        <family val="1"/>
      </rPr>
      <t xml:space="preserve">       </t>
    </r>
    <r>
      <rPr>
        <b/>
        <sz val="8"/>
        <rFont val="Times New Roman"/>
        <family val="1"/>
      </rPr>
      <t>Extensive Wiesen, Hecken/Feldgehölze, Streueflächen, Rotationsbrache, Buntbrache, aber ohne extensive Weiden</t>
    </r>
  </si>
  <si>
    <r>
      <t>Zwischenfutter</t>
    </r>
    <r>
      <rPr>
        <vertAlign val="superscript"/>
        <sz val="10"/>
        <rFont val="Times New Roman"/>
        <family val="1"/>
      </rPr>
      <t>1)</t>
    </r>
    <r>
      <rPr>
        <sz val="10"/>
        <rFont val="Times New Roman"/>
        <family val="1"/>
      </rPr>
      <t>, Äugsteln</t>
    </r>
    <r>
      <rPr>
        <vertAlign val="superscript"/>
        <sz val="10"/>
        <rFont val="Times New Roman"/>
        <family val="1"/>
      </rPr>
      <t>1)</t>
    </r>
  </si>
  <si>
    <r>
      <t>Düngerbare Fläche ha</t>
    </r>
    <r>
      <rPr>
        <b/>
        <vertAlign val="subscript"/>
        <sz val="11"/>
        <rFont val="Times New Roman"/>
        <family val="1"/>
      </rPr>
      <t>dü</t>
    </r>
  </si>
  <si>
    <t xml:space="preserve">Körnermais-Silage (CCM, usw.) </t>
  </si>
  <si>
    <t>ha</t>
  </si>
  <si>
    <r>
      <t>- Flächen ohne Düngung</t>
    </r>
    <r>
      <rPr>
        <b/>
        <vertAlign val="superscript"/>
        <sz val="11"/>
        <rFont val="Times New Roman"/>
        <family val="1"/>
      </rPr>
      <t>2)</t>
    </r>
  </si>
  <si>
    <t>h</t>
  </si>
  <si>
    <t>=a - e</t>
  </si>
  <si>
    <t>=f x g</t>
  </si>
  <si>
    <t>Füllen Sie als erstes den Adresskopf aus, damit die Formeln aktiviert werden.</t>
  </si>
  <si>
    <t>Sie können alle gelb markierten Zellen bearbeiten.</t>
  </si>
  <si>
    <t>Markieren Sie alle Kontrollkästchen mit der Maus.</t>
  </si>
  <si>
    <t>Als Direkthilfe können Sie auf einer Zelle mit roter Ecke mit dem Mauszeiger stehen bleiben, dann erscheint ein Kommentar.</t>
  </si>
  <si>
    <r>
      <t>Hochstamm-Feldobstbäume</t>
    </r>
    <r>
      <rPr>
        <sz val="12"/>
        <rFont val="Times New Roman"/>
        <family val="1"/>
      </rPr>
      <t xml:space="preserve"> </t>
    </r>
    <r>
      <rPr>
        <sz val="10"/>
        <rFont val="Times New Roman"/>
        <family val="1"/>
      </rPr>
      <t>(Anzahl Bäume)</t>
    </r>
  </si>
  <si>
    <r>
      <t xml:space="preserve">Einsatz von </t>
    </r>
    <r>
      <rPr>
        <b/>
        <sz val="11"/>
        <rFont val="Times New Roman"/>
        <family val="1"/>
      </rPr>
      <t>Futterrüben oder Kartoffeln</t>
    </r>
  </si>
  <si>
    <t>Mastschweine/Remonten (3 Umtriebe)</t>
  </si>
  <si>
    <t>Auf eigenem Betrieb produziert und verfüttert</t>
  </si>
  <si>
    <t>in der Talzone</t>
  </si>
  <si>
    <t>Saum auf Ackerfläche</t>
  </si>
  <si>
    <t>Bunt- /Rotationsbrache</t>
  </si>
  <si>
    <t>Extensiv genutzte Weiden (min 20 Aren/Fläche)</t>
  </si>
  <si>
    <t>Waldweiden (Wytweiden /Selven)</t>
  </si>
  <si>
    <t>Rebflächen mit natürlicher Artenvielfalt</t>
  </si>
  <si>
    <t>Andere Kühe</t>
  </si>
  <si>
    <t>Tiere über 730 Tage alt</t>
  </si>
  <si>
    <t>Tiere über 365-730 Tage alt</t>
  </si>
  <si>
    <t>Tiere bis 120 Tage alt</t>
  </si>
  <si>
    <t>Abgesetzte Ferkel (6-8 Umtriebe)</t>
  </si>
  <si>
    <t>Zuchthennen, Zuchthähne, Legehennen</t>
  </si>
  <si>
    <t>Milchkühe, gemolken</t>
  </si>
  <si>
    <t>Tiere über 120 bis 365 Tage</t>
  </si>
  <si>
    <t>weibliche Tiere über 730 Tage alt</t>
  </si>
  <si>
    <t>männliche Tiere über 730 Tage alt</t>
  </si>
  <si>
    <t>weibl.Tiere über 365-730 Tage alt</t>
  </si>
  <si>
    <t>männl.Tiere über 365-730 Tage alt</t>
  </si>
  <si>
    <r>
      <t>Andere Ziegen,</t>
    </r>
    <r>
      <rPr>
        <sz val="8"/>
        <rFont val="Times New Roman"/>
        <family val="1"/>
      </rPr>
      <t xml:space="preserve"> </t>
    </r>
    <r>
      <rPr>
        <sz val="6"/>
        <rFont val="Times New Roman"/>
        <family val="1"/>
      </rPr>
      <t>Jungtiere unter 1 Jahr im Faktor eingerechnet</t>
    </r>
  </si>
  <si>
    <r>
      <t>Andere Schafe,</t>
    </r>
    <r>
      <rPr>
        <sz val="8"/>
        <rFont val="Times New Roman"/>
        <family val="1"/>
      </rPr>
      <t xml:space="preserve"> </t>
    </r>
    <r>
      <rPr>
        <sz val="6"/>
        <rFont val="Times New Roman"/>
        <family val="1"/>
      </rPr>
      <t>Jungtiere unter 1 Jahr im Faktor eingerechnet</t>
    </r>
  </si>
  <si>
    <r>
      <t>Vorrat aus Zufuhr m</t>
    </r>
    <r>
      <rPr>
        <b/>
        <vertAlign val="superscript"/>
        <sz val="9"/>
        <rFont val="Times New Roman"/>
        <family val="1"/>
      </rPr>
      <t>3</t>
    </r>
    <r>
      <rPr>
        <b/>
        <sz val="9"/>
        <rFont val="Times New Roman"/>
        <family val="1"/>
      </rPr>
      <t>/t</t>
    </r>
  </si>
  <si>
    <r>
      <t xml:space="preserve">Extensive Mähwiesen </t>
    </r>
    <r>
      <rPr>
        <i/>
        <sz val="8"/>
        <rFont val="Times New Roman"/>
        <family val="1"/>
      </rPr>
      <t xml:space="preserve">(Code: 611, 622; Keine Düngung) </t>
    </r>
  </si>
  <si>
    <r>
      <t xml:space="preserve">übrige Dauerwiesen </t>
    </r>
    <r>
      <rPr>
        <sz val="8"/>
        <rFont val="Times New Roman"/>
        <family val="1"/>
      </rPr>
      <t>(Code 613, 621)</t>
    </r>
    <r>
      <rPr>
        <sz val="12"/>
        <rFont val="Times New Roman"/>
        <family val="1"/>
      </rPr>
      <t xml:space="preserve"> mittelintensiv</t>
    </r>
  </si>
  <si>
    <r>
      <t xml:space="preserve">übrige Dauerwiesen </t>
    </r>
    <r>
      <rPr>
        <sz val="8"/>
        <rFont val="Times New Roman"/>
        <family val="1"/>
      </rPr>
      <t>(Code 613, 621)</t>
    </r>
    <r>
      <rPr>
        <sz val="12"/>
        <rFont val="Times New Roman"/>
        <family val="1"/>
      </rPr>
      <t xml:space="preserve"> intensiv</t>
    </r>
  </si>
  <si>
    <r>
      <t xml:space="preserve">Extensive Weiden </t>
    </r>
    <r>
      <rPr>
        <i/>
        <sz val="8"/>
        <rFont val="Times New Roman"/>
        <family val="1"/>
      </rPr>
      <t xml:space="preserve">(Code: 617, 618; keine Düngung, jedoch </t>
    </r>
    <r>
      <rPr>
        <b/>
        <i/>
        <sz val="8"/>
        <rFont val="Times New Roman"/>
        <family val="1"/>
      </rPr>
      <t>bei Flächen ohne Düngung nicht mitzählbar</t>
    </r>
    <r>
      <rPr>
        <i/>
        <sz val="8"/>
        <rFont val="Times New Roman"/>
        <family val="1"/>
      </rPr>
      <t xml:space="preserve">) </t>
    </r>
  </si>
  <si>
    <r>
      <t xml:space="preserve">Wenig intensive Weiden </t>
    </r>
    <r>
      <rPr>
        <sz val="8"/>
        <rFont val="Times New Roman"/>
        <family val="1"/>
      </rPr>
      <t>(Code 616, 625)</t>
    </r>
  </si>
  <si>
    <r>
      <t xml:space="preserve">Mittelintensive Weiden </t>
    </r>
    <r>
      <rPr>
        <sz val="8"/>
        <rFont val="Times New Roman"/>
        <family val="1"/>
      </rPr>
      <t>(Code 616, 625)</t>
    </r>
  </si>
  <si>
    <r>
      <t xml:space="preserve">Intensive Weiden (z.B. Kurzrasenweide) </t>
    </r>
    <r>
      <rPr>
        <sz val="8"/>
        <rFont val="Times New Roman"/>
        <family val="1"/>
      </rPr>
      <t>(Code 616, 625)</t>
    </r>
  </si>
  <si>
    <t>Code 616-18,625</t>
  </si>
  <si>
    <t>Roggen, 514</t>
  </si>
  <si>
    <t>Hybridroggen, 514</t>
  </si>
  <si>
    <t>Triticale, 505</t>
  </si>
  <si>
    <r>
      <t xml:space="preserve">Gerste, 501, 502 </t>
    </r>
    <r>
      <rPr>
        <vertAlign val="superscript"/>
        <sz val="11"/>
        <rFont val="Times New Roman"/>
        <family val="1"/>
      </rPr>
      <t>3)</t>
    </r>
  </si>
  <si>
    <t>Hafer, 504</t>
  </si>
  <si>
    <t>Körnermais, 508</t>
  </si>
  <si>
    <t>Eiweisserbsen, 537</t>
  </si>
  <si>
    <t>Futterrüben, 523</t>
  </si>
  <si>
    <t>Futterweizen, 507</t>
  </si>
  <si>
    <t>Saum auf Ackerfläche, 559</t>
  </si>
  <si>
    <t>Reben, 701</t>
  </si>
  <si>
    <t>Obstkulturen, 702-4,731</t>
  </si>
  <si>
    <t>mehrj.Beerenkultur, 705</t>
  </si>
  <si>
    <t>mehrj.nachw.Rohstoffe, 707</t>
  </si>
  <si>
    <t>Streueflächen, 851</t>
  </si>
  <si>
    <t>Code 611-13, 621-23</t>
  </si>
  <si>
    <r>
      <t>3)</t>
    </r>
    <r>
      <rPr>
        <sz val="7"/>
        <rFont val="Times New Roman"/>
        <family val="1"/>
      </rPr>
      <t xml:space="preserve">       </t>
    </r>
    <r>
      <rPr>
        <sz val="8"/>
        <rFont val="Times New Roman"/>
        <family val="1"/>
      </rPr>
      <t>Bei Kulturen mit zwei Codes bitte zutreffenden Code markieren</t>
    </r>
  </si>
  <si>
    <r>
      <t xml:space="preserve">Frühjahrsschnitt vor Wiesenumbruch </t>
    </r>
    <r>
      <rPr>
        <vertAlign val="superscript"/>
        <sz val="10"/>
        <rFont val="Times New Roman"/>
        <family val="1"/>
      </rPr>
      <t>1)</t>
    </r>
  </si>
  <si>
    <t xml:space="preserve">Die Flächenangaben müssen mit den Angaben im Betriebsheft Seite 2 übereinstimmen. </t>
  </si>
  <si>
    <r>
      <t xml:space="preserve">Mähwiesen wenig intensiv </t>
    </r>
    <r>
      <rPr>
        <i/>
        <sz val="8"/>
        <rFont val="Times New Roman"/>
        <family val="1"/>
      </rPr>
      <t xml:space="preserve">(Code: 612, 623, Düngung mit Mist oder PK-Düngern, bzw. verdünnte Vollgülle bei Vollgüllebetrieben nach speziellen Vorschriften) </t>
    </r>
  </si>
  <si>
    <t>Winterweizen,  513</t>
  </si>
  <si>
    <t>Sonnenblumen, 531</t>
  </si>
  <si>
    <r>
      <t xml:space="preserve">Ertrag </t>
    </r>
    <r>
      <rPr>
        <b/>
        <vertAlign val="superscript"/>
        <sz val="10"/>
        <rFont val="Times New Roman"/>
        <family val="1"/>
      </rPr>
      <t>4)</t>
    </r>
    <r>
      <rPr>
        <b/>
        <sz val="10"/>
        <rFont val="Times New Roman"/>
        <family val="1"/>
      </rPr>
      <t xml:space="preserve"> (kg/Are oder dt/ha) Æ der letzten 3 Jahre </t>
    </r>
  </si>
  <si>
    <r>
      <t>1)</t>
    </r>
    <r>
      <rPr>
        <sz val="7"/>
        <rFont val="Times New Roman"/>
        <family val="1"/>
      </rPr>
      <t xml:space="preserve">       </t>
    </r>
    <r>
      <rPr>
        <sz val="8"/>
        <rFont val="Times New Roman"/>
        <family val="1"/>
      </rPr>
      <t>nicht zur Fläche der Ackerkulturen und der Landwirtschaftlichen Nutzfläche dazuzählen</t>
    </r>
  </si>
  <si>
    <t>Hecken mit Krautsaum, 852</t>
  </si>
  <si>
    <r>
      <t>5)</t>
    </r>
    <r>
      <rPr>
        <sz val="7"/>
        <rFont val="Times New Roman"/>
        <family val="1"/>
      </rPr>
      <t xml:space="preserve">       </t>
    </r>
    <r>
      <rPr>
        <sz val="8"/>
        <rFont val="Times New Roman"/>
        <family val="1"/>
      </rPr>
      <t>Schnittdatum und Weidetermin sind nicht eingehalten</t>
    </r>
  </si>
  <si>
    <t>Hecken, Feld- &amp; Ufergehölze, mit Krautsaum</t>
  </si>
  <si>
    <t>Uferwiesen</t>
  </si>
  <si>
    <t>männliche Tiere bis 160 Tage alt</t>
  </si>
  <si>
    <t>weibliche Tiere bis 160 Tage alt</t>
  </si>
  <si>
    <t>weibl. Tiere über 160 bis 365 Tage</t>
  </si>
  <si>
    <t>% d.LN</t>
  </si>
  <si>
    <r>
      <t xml:space="preserve">7A/7B </t>
    </r>
    <r>
      <rPr>
        <sz val="8"/>
        <rFont val="Times New Roman"/>
        <family val="1"/>
      </rPr>
      <t>(556/557)</t>
    </r>
  </si>
  <si>
    <t>männl.Tiere über 160 bis 365 Tage</t>
  </si>
  <si>
    <r>
      <t>Milchleistung</t>
    </r>
    <r>
      <rPr>
        <sz val="11"/>
        <rFont val="Times New Roman"/>
        <family val="1"/>
      </rPr>
      <t xml:space="preserve"> pro Tier und Jahr:</t>
    </r>
  </si>
  <si>
    <r>
      <t xml:space="preserve">Gras </t>
    </r>
    <r>
      <rPr>
        <vertAlign val="superscript"/>
        <sz val="11"/>
        <rFont val="Times New Roman"/>
        <family val="1"/>
      </rPr>
      <t>R)</t>
    </r>
  </si>
  <si>
    <r>
      <t xml:space="preserve">Graswürfel </t>
    </r>
    <r>
      <rPr>
        <vertAlign val="superscript"/>
        <sz val="11"/>
        <rFont val="Times New Roman"/>
        <family val="1"/>
      </rPr>
      <t>R)</t>
    </r>
  </si>
  <si>
    <r>
      <t xml:space="preserve">Dürrfutter (Heu und Emd) </t>
    </r>
    <r>
      <rPr>
        <vertAlign val="superscript"/>
        <sz val="11"/>
        <rFont val="Times New Roman"/>
        <family val="1"/>
      </rPr>
      <t>R)</t>
    </r>
  </si>
  <si>
    <r>
      <t xml:space="preserve">Getreide-Ganzpflanzensilage </t>
    </r>
    <r>
      <rPr>
        <vertAlign val="superscript"/>
        <sz val="11"/>
        <rFont val="Times New Roman"/>
        <family val="1"/>
      </rPr>
      <t>R)</t>
    </r>
  </si>
  <si>
    <r>
      <t xml:space="preserve">Silomais </t>
    </r>
    <r>
      <rPr>
        <vertAlign val="superscript"/>
        <sz val="11"/>
        <rFont val="Times New Roman"/>
        <family val="1"/>
      </rPr>
      <t>R)</t>
    </r>
  </si>
  <si>
    <r>
      <t xml:space="preserve">Grünmais </t>
    </r>
    <r>
      <rPr>
        <vertAlign val="superscript"/>
        <sz val="11"/>
        <rFont val="Times New Roman"/>
        <family val="1"/>
      </rPr>
      <t>R)</t>
    </r>
  </si>
  <si>
    <t>Chicorée Wurzeln</t>
  </si>
  <si>
    <t>Bei Einsatz von nährstoffreduziertem Futter, Gehaltszahlen beilegen.</t>
  </si>
  <si>
    <t>Abgang Obst / Gemüseverwertung</t>
  </si>
  <si>
    <t>R) = Raufutter</t>
  </si>
  <si>
    <t xml:space="preserve">DGVE Fak- tor </t>
  </si>
  <si>
    <t>DGVE auf Betrieb</t>
  </si>
  <si>
    <t>Biodiversitätsförderflächen (BFF)</t>
  </si>
  <si>
    <t>Anteil Biodiversitätsförderflächen an der LN:</t>
  </si>
  <si>
    <t xml:space="preserve">Total der Biodiversitätsförderflächen (siehe oben): </t>
  </si>
  <si>
    <t>Total der Biodiversitätsförderflächen</t>
  </si>
  <si>
    <t>Die Biodiversitätsförderfläche muss bei Grünlandbetrieben mindestens 7%
der LN betragen, bei Spezialkulturen mindestens 3.5%</t>
  </si>
  <si>
    <t>Angaben für die Berechnung der Futterbilanz</t>
  </si>
  <si>
    <r>
      <t>®</t>
    </r>
    <r>
      <rPr>
        <b/>
        <sz val="10"/>
        <rFont val="Times New Roman"/>
        <family val="1"/>
      </rPr>
      <t xml:space="preserve"> </t>
    </r>
    <r>
      <rPr>
        <sz val="10"/>
        <rFont val="Times New Roman"/>
        <family val="1"/>
      </rPr>
      <t>S. 3</t>
    </r>
  </si>
  <si>
    <r>
      <t>®</t>
    </r>
    <r>
      <rPr>
        <b/>
        <sz val="11"/>
        <rFont val="Times New Roman"/>
        <family val="1"/>
      </rPr>
      <t xml:space="preserve"> </t>
    </r>
    <r>
      <rPr>
        <sz val="11"/>
        <rFont val="Times New Roman"/>
        <family val="1"/>
      </rPr>
      <t>S. 3</t>
    </r>
  </si>
  <si>
    <t>Davon Anteil Kühe:</t>
  </si>
  <si>
    <r>
      <t xml:space="preserve">Durchschnittliche </t>
    </r>
    <r>
      <rPr>
        <b/>
        <sz val="11"/>
        <rFont val="Times New Roman"/>
        <family val="1"/>
      </rPr>
      <t>Weidedauer der Tiere pro Tag</t>
    </r>
    <r>
      <rPr>
        <sz val="11"/>
        <rFont val="Times New Roman"/>
        <family val="1"/>
      </rPr>
      <t xml:space="preserve"> </t>
    </r>
    <r>
      <rPr>
        <sz val="10"/>
        <rFont val="Times New Roman"/>
        <family val="1"/>
      </rPr>
      <t>(während der Weideperiode):</t>
    </r>
  </si>
  <si>
    <t xml:space="preserve">TVD-Nr. </t>
  </si>
  <si>
    <t>Betriebs-Nr.</t>
  </si>
  <si>
    <t>Haupterwerb</t>
  </si>
  <si>
    <t>Nebenerwerb</t>
  </si>
  <si>
    <r>
      <rPr>
        <b/>
        <sz val="11"/>
        <rFont val="Times New Roman"/>
        <family val="1"/>
      </rPr>
      <t xml:space="preserve">Effektiver Kraftfutter-Verbrauch auf dem Betrieb pro Jahr: </t>
    </r>
    <r>
      <rPr>
        <sz val="11"/>
        <rFont val="Times New Roman"/>
        <family val="1"/>
      </rPr>
      <t xml:space="preserve"> </t>
    </r>
  </si>
  <si>
    <t>Silo- u.Grünmais, 521</t>
  </si>
  <si>
    <r>
      <t xml:space="preserve">Kartoffel, 524, 525 </t>
    </r>
    <r>
      <rPr>
        <vertAlign val="superscript"/>
        <sz val="11"/>
        <rFont val="Times New Roman"/>
        <family val="1"/>
      </rPr>
      <t>3)</t>
    </r>
  </si>
  <si>
    <r>
      <t xml:space="preserve">Bunt-/Rot-Brache,556,557 </t>
    </r>
    <r>
      <rPr>
        <vertAlign val="superscript"/>
        <sz val="8"/>
        <rFont val="Times New Roman"/>
        <family val="1"/>
      </rPr>
      <t>3)</t>
    </r>
  </si>
  <si>
    <r>
      <t xml:space="preserve">1 </t>
    </r>
    <r>
      <rPr>
        <sz val="8"/>
        <rFont val="Times New Roman"/>
        <family val="1"/>
      </rPr>
      <t>(611)</t>
    </r>
  </si>
  <si>
    <r>
      <t xml:space="preserve">2 </t>
    </r>
    <r>
      <rPr>
        <sz val="8"/>
        <rFont val="Times New Roman"/>
        <family val="1"/>
      </rPr>
      <t>(617)</t>
    </r>
  </si>
  <si>
    <r>
      <t xml:space="preserve">3 </t>
    </r>
    <r>
      <rPr>
        <sz val="8"/>
        <rFont val="Times New Roman"/>
        <family val="1"/>
      </rPr>
      <t>(618)</t>
    </r>
  </si>
  <si>
    <r>
      <t xml:space="preserve">4 </t>
    </r>
    <r>
      <rPr>
        <sz val="8"/>
        <rFont val="Times New Roman"/>
        <family val="1"/>
      </rPr>
      <t>(612)</t>
    </r>
  </si>
  <si>
    <r>
      <t xml:space="preserve">5 </t>
    </r>
    <r>
      <rPr>
        <sz val="8"/>
        <rFont val="Times New Roman"/>
        <family val="1"/>
      </rPr>
      <t>(851)</t>
    </r>
  </si>
  <si>
    <r>
      <t xml:space="preserve">10  </t>
    </r>
    <r>
      <rPr>
        <sz val="8"/>
        <rFont val="Times New Roman"/>
        <family val="1"/>
      </rPr>
      <t>(852)</t>
    </r>
  </si>
  <si>
    <r>
      <t xml:space="preserve">11 </t>
    </r>
    <r>
      <rPr>
        <sz val="8"/>
        <rFont val="Times New Roman"/>
        <family val="1"/>
      </rPr>
      <t>(904)</t>
    </r>
  </si>
  <si>
    <r>
      <t xml:space="preserve">12  </t>
    </r>
    <r>
      <rPr>
        <sz val="8"/>
        <rFont val="Times New Roman"/>
        <family val="1"/>
      </rPr>
      <t>(905)</t>
    </r>
  </si>
  <si>
    <r>
      <t xml:space="preserve">13  </t>
    </r>
    <r>
      <rPr>
        <sz val="8"/>
        <rFont val="Times New Roman"/>
        <family val="1"/>
      </rPr>
      <t>(906)</t>
    </r>
  </si>
  <si>
    <r>
      <t xml:space="preserve">15  </t>
    </r>
    <r>
      <rPr>
        <sz val="8"/>
        <rFont val="Times New Roman"/>
        <family val="1"/>
      </rPr>
      <t>(717)</t>
    </r>
  </si>
  <si>
    <t>2. Biodiversitätsförderflächen (BFF), bisher Ökologischer Ausgleich (ÖAF)</t>
  </si>
  <si>
    <r>
      <t xml:space="preserve">9 </t>
    </r>
    <r>
      <rPr>
        <sz val="8"/>
        <rFont val="Times New Roman"/>
        <family val="1"/>
      </rPr>
      <t>(924)</t>
    </r>
  </si>
  <si>
    <t xml:space="preserve">Anz. Tiere             </t>
  </si>
  <si>
    <t>Anz.Tie-re abw.</t>
  </si>
  <si>
    <t xml:space="preserve">Anz.Tge abwesend </t>
  </si>
  <si>
    <t>Anz.Weidetage pro Jahr (auf dem Betrieb, ohne Weidetage auf der Alp)</t>
  </si>
  <si>
    <t>Abzug Abwesend</t>
  </si>
  <si>
    <t>Andere Kühe - Rasse:</t>
  </si>
  <si>
    <t xml:space="preserve">Leicht          Mittel          Schwer  </t>
  </si>
  <si>
    <r>
      <t xml:space="preserve">Zwergziegen über 1 Jahr  </t>
    </r>
    <r>
      <rPr>
        <sz val="6"/>
        <rFont val="Times New Roman"/>
        <family val="1"/>
      </rPr>
      <t>(Nutztierhaltung)</t>
    </r>
  </si>
  <si>
    <t>Lamas über 2-jährig</t>
  </si>
  <si>
    <t>Alpakas über 2-jährig</t>
  </si>
  <si>
    <t>Lamas unter 2-jährig</t>
  </si>
  <si>
    <t>C</t>
  </si>
  <si>
    <t>D</t>
  </si>
  <si>
    <t>Jungtiere 35 bis 100 Tage</t>
  </si>
  <si>
    <r>
      <t xml:space="preserve">Anteil Kälber- &amp; Grossvieh-Mast in % angeben </t>
    </r>
    <r>
      <rPr>
        <sz val="7"/>
        <rFont val="Wingdings"/>
        <charset val="2"/>
      </rPr>
      <t>ê</t>
    </r>
  </si>
  <si>
    <r>
      <t>Weidelämmer</t>
    </r>
    <r>
      <rPr>
        <sz val="6"/>
        <rFont val="Times New Roman"/>
        <family val="1"/>
      </rPr>
      <t xml:space="preserve"> &lt;1/2-jahrig aus ganzjähriger Weidelämmermast)</t>
    </r>
  </si>
  <si>
    <r>
      <t>Säugende Zuchtsauen</t>
    </r>
    <r>
      <rPr>
        <sz val="6"/>
        <rFont val="Times New Roman"/>
        <family val="1"/>
      </rPr>
      <t xml:space="preserve"> (5.7 bis 10.4 Umtriebe) Ferkel im Faktor enthalten</t>
    </r>
  </si>
  <si>
    <r>
      <rPr>
        <sz val="8"/>
        <rFont val="Times New Roman"/>
        <family val="1"/>
      </rPr>
      <t>Junghennen, -hähne, Küken,</t>
    </r>
    <r>
      <rPr>
        <sz val="6"/>
        <rFont val="Times New Roman"/>
        <family val="1"/>
      </rPr>
      <t xml:space="preserve"> (o.Mastpoulets)</t>
    </r>
  </si>
  <si>
    <r>
      <t>Zibben,</t>
    </r>
    <r>
      <rPr>
        <sz val="7"/>
        <rFont val="Times New Roman"/>
        <family val="1"/>
      </rPr>
      <t>Jungtiere bis 35 Tage eingerechn</t>
    </r>
    <r>
      <rPr>
        <sz val="9"/>
        <rFont val="Times New Roman"/>
        <family val="1"/>
      </rPr>
      <t>.</t>
    </r>
  </si>
  <si>
    <t>Viehbesatz pro ha düngerbare Fläche</t>
  </si>
  <si>
    <t>Total DGVE auf dem Betrieb (siehe oben)</t>
  </si>
  <si>
    <r>
      <t>Düngerbare Fläche (ha</t>
    </r>
    <r>
      <rPr>
        <vertAlign val="subscript"/>
        <sz val="11"/>
        <rFont val="Times New Roman"/>
        <family val="1"/>
      </rPr>
      <t>dü</t>
    </r>
    <r>
      <rPr>
        <sz val="11"/>
        <rFont val="Times New Roman"/>
        <family val="1"/>
      </rPr>
      <t xml:space="preserve">)  (siehe Seite 2) </t>
    </r>
  </si>
  <si>
    <t xml:space="preserve">                                                                                  </t>
  </si>
  <si>
    <t xml:space="preserve">                                     </t>
  </si>
  <si>
    <r>
      <t>DGVE/ha</t>
    </r>
    <r>
      <rPr>
        <b/>
        <vertAlign val="subscript"/>
        <sz val="11"/>
        <rFont val="Times New Roman"/>
        <family val="1"/>
      </rPr>
      <t>dü</t>
    </r>
  </si>
  <si>
    <t xml:space="preserve">A </t>
  </si>
  <si>
    <t>Rinder</t>
  </si>
  <si>
    <t>B</t>
  </si>
  <si>
    <t>Equiden</t>
  </si>
  <si>
    <t>Ziegen</t>
  </si>
  <si>
    <t>Schafe</t>
  </si>
  <si>
    <t>Schweine</t>
  </si>
  <si>
    <t xml:space="preserve">E  </t>
  </si>
  <si>
    <t xml:space="preserve">G  </t>
  </si>
  <si>
    <t>Nutzgeflügel</t>
  </si>
  <si>
    <t xml:space="preserve">F  </t>
  </si>
  <si>
    <t>Kaninchen</t>
  </si>
  <si>
    <r>
      <t>Schafe: gemolken,</t>
    </r>
    <r>
      <rPr>
        <sz val="8"/>
        <rFont val="Times New Roman"/>
        <family val="1"/>
      </rPr>
      <t xml:space="preserve"> </t>
    </r>
    <r>
      <rPr>
        <sz val="6"/>
        <rFont val="Times New Roman"/>
        <family val="1"/>
      </rPr>
      <t>Jungtiere unter 1 Jahr im Faktor eingerechnet</t>
    </r>
  </si>
  <si>
    <r>
      <t>Ziegen: gemolken,</t>
    </r>
    <r>
      <rPr>
        <sz val="8"/>
        <rFont val="Times New Roman"/>
        <family val="1"/>
      </rPr>
      <t xml:space="preserve"> </t>
    </r>
    <r>
      <rPr>
        <sz val="6"/>
        <rFont val="Times New Roman"/>
        <family val="1"/>
      </rPr>
      <t>Jungtiere unter 1 Jahr im Faktor eingerechnet</t>
    </r>
  </si>
  <si>
    <t>kg/Alpsaison</t>
  </si>
  <si>
    <t>Anz.Tie-re auf Betr.</t>
  </si>
  <si>
    <t>Andere Tiere</t>
  </si>
  <si>
    <r>
      <t>Ad libitum-Fütterung</t>
    </r>
    <r>
      <rPr>
        <sz val="11"/>
        <rFont val="Times New Roman"/>
        <family val="1"/>
      </rPr>
      <t xml:space="preserve"> (= während 24 Stunden Futter verfügbar)</t>
    </r>
  </si>
  <si>
    <t>9. Nutztiere : Fütterung und Leistung</t>
  </si>
  <si>
    <r>
      <t xml:space="preserve">Biogasanlage </t>
    </r>
    <r>
      <rPr>
        <b/>
        <sz val="10"/>
        <rFont val="Times New Roman"/>
        <family val="1"/>
      </rPr>
      <t>Analysenwerte beilegen</t>
    </r>
  </si>
  <si>
    <t>Biertreber / Weintreber</t>
  </si>
  <si>
    <t>Ort, Datum:</t>
  </si>
  <si>
    <t>Unterschrift Betriebsleiter:</t>
  </si>
  <si>
    <r>
      <t xml:space="preserve">Hecken mit Pufferstreifen 857 </t>
    </r>
    <r>
      <rPr>
        <vertAlign val="superscript"/>
        <sz val="9"/>
        <rFont val="Times New Roman"/>
        <family val="1"/>
      </rPr>
      <t>5)</t>
    </r>
  </si>
  <si>
    <r>
      <t>4)</t>
    </r>
    <r>
      <rPr>
        <b/>
        <sz val="7"/>
        <rFont val="Times New Roman"/>
        <family val="1"/>
      </rPr>
      <t>     </t>
    </r>
    <r>
      <rPr>
        <b/>
        <sz val="8"/>
        <rFont val="Times New Roman"/>
        <family val="1"/>
      </rPr>
      <t>  Höhere Erträge (über Standardertrag) sind zu belegen,</t>
    </r>
    <r>
      <rPr>
        <b/>
        <sz val="7"/>
        <rFont val="Times New Roman"/>
        <family val="1"/>
      </rPr>
      <t xml:space="preserve"> Durchschnitt</t>
    </r>
    <r>
      <rPr>
        <b/>
        <sz val="9.1"/>
        <rFont val="Times New Roman"/>
        <family val="1"/>
      </rPr>
      <t xml:space="preserve"> </t>
    </r>
    <r>
      <rPr>
        <b/>
        <sz val="8"/>
        <rFont val="Times New Roman"/>
        <family val="1"/>
      </rPr>
      <t>der letzten 3 Jahre</t>
    </r>
  </si>
  <si>
    <t>3. Bodenanalysen</t>
  </si>
  <si>
    <t>5. Aufstallungssystem</t>
  </si>
  <si>
    <t>7. Suisse Bilanz</t>
  </si>
  <si>
    <t>Abzug Sömme-rung ist auf TVD-Zusam-menzug bereits ge-macht</t>
  </si>
  <si>
    <t xml:space="preserve">Angaben zu BTS/RAUS werden gemäss Anmeldung beim Kanton übernommen. </t>
  </si>
  <si>
    <t xml:space="preserve">­         1.6 DGVE </t>
  </si>
  <si>
    <t>­         1.4 / 1.1 / 0.9 / 0.8 DGVE</t>
  </si>
  <si>
    <r>
      <t>Vorrat aus Zufuhr m</t>
    </r>
    <r>
      <rPr>
        <b/>
        <vertAlign val="superscript"/>
        <sz val="8"/>
        <rFont val="Times New Roman"/>
        <family val="1"/>
      </rPr>
      <t>3</t>
    </r>
    <r>
      <rPr>
        <b/>
        <sz val="8"/>
        <rFont val="Times New Roman"/>
        <family val="1"/>
      </rPr>
      <t>/t</t>
    </r>
  </si>
  <si>
    <t>Anz.Tg Winter- ung</t>
  </si>
  <si>
    <r>
      <t xml:space="preserve">Betrieb ist von der Düngerbilanz </t>
    </r>
    <r>
      <rPr>
        <b/>
        <sz val="10"/>
        <rFont val="Times New Roman"/>
        <family val="1"/>
      </rPr>
      <t>befreit</t>
    </r>
  </si>
  <si>
    <t xml:space="preserve">­         2.0 DGVE (Düngergrossvieheinheit) </t>
  </si>
  <si>
    <r>
      <t xml:space="preserve">Die Dünger- oder Nährstoffbilanz wird nach der Methode „Suisse Bilanz“ berechnet. </t>
    </r>
    <r>
      <rPr>
        <b/>
        <sz val="10"/>
        <rFont val="Times New Roman"/>
        <family val="1"/>
      </rPr>
      <t xml:space="preserve">Jährlich ist eine aktuelle Suisse-Bilanz </t>
    </r>
    <r>
      <rPr>
        <sz val="10"/>
        <rFont val="Times New Roman"/>
        <family val="1"/>
      </rPr>
      <t>zu erstellen und unterzeichnet zusammen mit dem Betriebsheft einzureichen.</t>
    </r>
    <r>
      <rPr>
        <b/>
        <sz val="10"/>
        <rFont val="Times New Roman"/>
        <family val="1"/>
      </rPr>
      <t xml:space="preserve"> </t>
    </r>
  </si>
  <si>
    <t>Anz. Schnitte</t>
  </si>
  <si>
    <t>weibl.+kastrierte männl.Tiere+Hengste über 900 Tge&amp;Widerristhöhe ab 148 cm</t>
  </si>
  <si>
    <t>Jungtiere 181-900 Tg,Widerrist ab 148cm</t>
  </si>
  <si>
    <t>Fohlen bis 180 Tg, Widerristh.ab 148 cm</t>
  </si>
  <si>
    <t xml:space="preserve">Dito bis 148 cm </t>
  </si>
  <si>
    <t>Alpakas unter 2-jährig</t>
  </si>
  <si>
    <t>Werden N- und P-haltige Dünger zugeführt oder ist der flächengewichtete Viehbesatz überschritten, muss alle 10 Jahre eine Bodenanalyse erstellt werden. Der Betrieb muss bei der Kontrolle den Bericht über eine Bodenanlyase vorweisen können, welche nicht älter als 10 Jahre ist.</t>
  </si>
  <si>
    <t>Koordinaten des Hauptstalles</t>
  </si>
  <si>
    <t>x</t>
  </si>
  <si>
    <t>y</t>
  </si>
  <si>
    <t>1jähr.nachw.Rohstoffe (Kenaf usw.), 552</t>
  </si>
  <si>
    <t>Rebfl. m.natürl.Artenvielfalt 717</t>
  </si>
  <si>
    <t>mehrj.Gewürz-/Medizinalkultur,706</t>
  </si>
  <si>
    <r>
      <t>8</t>
    </r>
    <r>
      <rPr>
        <sz val="8"/>
        <rFont val="Times New Roman"/>
        <family val="1"/>
      </rPr>
      <t xml:space="preserve"> (921/923)</t>
    </r>
  </si>
  <si>
    <t>Regionsspezifische Biodiversitätsförderflächen innerhalb der LN</t>
  </si>
  <si>
    <r>
      <t xml:space="preserve">16 </t>
    </r>
    <r>
      <rPr>
        <sz val="8"/>
        <rFont val="Times New Roman"/>
        <family val="1"/>
      </rPr>
      <t>(908)</t>
    </r>
  </si>
  <si>
    <t>Regionsspezifische Biodiversitätsförderflächen ausserhalb der LN</t>
  </si>
  <si>
    <r>
      <t>16 (5</t>
    </r>
    <r>
      <rPr>
        <sz val="8"/>
        <rFont val="Times New Roman"/>
        <family val="1"/>
      </rPr>
      <t>94/595/693/ 694/735/858)</t>
    </r>
  </si>
  <si>
    <t>Hochstammfeldobstbäume (1Baum = 0.01 ha)</t>
  </si>
  <si>
    <t>Nussbäume (1Baum = 0.01ha)</t>
  </si>
  <si>
    <t xml:space="preserve">Einheimische standortgerechte Einzelbäume (1Baum = 0.01ha)  </t>
  </si>
  <si>
    <t>Dauernder Auslauf</t>
  </si>
  <si>
    <t>8. Graslandbasierte Milch- und Fleischproduktion GMF ( Futterbilanz)</t>
  </si>
  <si>
    <r>
      <t xml:space="preserve">Effektiver </t>
    </r>
    <r>
      <rPr>
        <b/>
        <sz val="11"/>
        <rFont val="Times New Roman"/>
        <family val="1"/>
      </rPr>
      <t>Kraftfutter-Verbrauch</t>
    </r>
    <r>
      <rPr>
        <sz val="11"/>
        <rFont val="Times New Roman"/>
        <family val="1"/>
      </rPr>
      <t xml:space="preserve"> auf der </t>
    </r>
    <r>
      <rPr>
        <b/>
        <sz val="11"/>
        <rFont val="Times New Roman"/>
        <family val="1"/>
      </rPr>
      <t>Alp</t>
    </r>
    <r>
      <rPr>
        <sz val="11"/>
        <rFont val="Times New Roman"/>
        <family val="1"/>
      </rPr>
      <t xml:space="preserve"> (max.100kg/NST gem. DZV)</t>
    </r>
  </si>
  <si>
    <t xml:space="preserve">Futterrüben </t>
  </si>
  <si>
    <t xml:space="preserve">Zuckerrüben </t>
  </si>
  <si>
    <t xml:space="preserve">Rübenschnitzel, frisch </t>
  </si>
  <si>
    <t xml:space="preserve">Rübenschnitzel, siliert </t>
  </si>
  <si>
    <t xml:space="preserve">Rübenschnitzel, trocken </t>
  </si>
  <si>
    <r>
      <t>Rübenblätter</t>
    </r>
    <r>
      <rPr>
        <vertAlign val="superscript"/>
        <sz val="11"/>
        <rFont val="Times New Roman"/>
        <family val="1"/>
      </rPr>
      <t xml:space="preserve"> </t>
    </r>
  </si>
  <si>
    <t>Der Betriebsleiter bestätigt, dass das Betriebsheft und die Angaben für die Graslandbasierte Milch- und Fleischproduktion ( Futterbilanz) wahrheitsgetreu ausgefüllt wurde. Er verpflichtet sich, die vor genannten Bedingungen und Weisungen zu beachten und anerkennt, dass die Daten aus dem Betriebsheft unter anderem als Grundlage für die Berechnung der Dünger- und Futterbilanz dienen.</t>
  </si>
  <si>
    <t>Übriges Grundfutter</t>
  </si>
  <si>
    <t xml:space="preserve">Kartoffeln </t>
  </si>
  <si>
    <r>
      <rPr>
        <sz val="10"/>
        <rFont val="Times New Roman"/>
        <family val="1"/>
      </rPr>
      <t>Betriebe, die</t>
    </r>
    <r>
      <rPr>
        <b/>
        <sz val="10"/>
        <rFont val="Times New Roman"/>
        <family val="1"/>
      </rPr>
      <t xml:space="preserve"> keine N- und P-haltigen</t>
    </r>
    <r>
      <rPr>
        <sz val="10"/>
        <rFont val="Times New Roman"/>
        <family val="1"/>
      </rPr>
      <t xml:space="preserve"> (Stickstoff od.Phosphor) </t>
    </r>
    <r>
      <rPr>
        <b/>
        <sz val="10"/>
        <rFont val="Times New Roman"/>
        <family val="1"/>
      </rPr>
      <t xml:space="preserve">Dünger zuführen, </t>
    </r>
    <r>
      <rPr>
        <sz val="10"/>
        <rFont val="Times New Roman"/>
        <family val="1"/>
      </rPr>
      <t>sind von der Berechnung des gesamtbetrieblichen Nährstoffhaushalts</t>
    </r>
    <r>
      <rPr>
        <b/>
        <sz val="10"/>
        <rFont val="Times New Roman"/>
        <family val="1"/>
      </rPr>
      <t xml:space="preserve"> befreit, </t>
    </r>
    <r>
      <rPr>
        <sz val="10"/>
        <rFont val="Times New Roman"/>
        <family val="1"/>
      </rPr>
      <t xml:space="preserve">wenn ihr </t>
    </r>
    <r>
      <rPr>
        <b/>
        <sz val="10"/>
        <rFont val="Times New Roman"/>
        <family val="1"/>
      </rPr>
      <t>Viehbesatz pro ha düngbare Fläche folgende Werte nicht überschreitet (vergleiche Resultat auf Seite 4 unten:</t>
    </r>
  </si>
  <si>
    <r>
      <rPr>
        <b/>
        <sz val="10"/>
        <rFont val="Times New Roman"/>
        <family val="1"/>
      </rPr>
      <t>KEIN</t>
    </r>
    <r>
      <rPr>
        <sz val="10"/>
        <rFont val="Times New Roman"/>
        <family val="1"/>
      </rPr>
      <t xml:space="preserve"> Einsatz von Kraftfutter und übrigem Grundfutter (z.B. Silomais, weitere siehe Seite 6). </t>
    </r>
    <r>
      <rPr>
        <b/>
        <sz val="10"/>
        <rFont val="Times New Roman"/>
        <family val="1"/>
      </rPr>
      <t>Betrieb braucht keine Futterbilanz</t>
    </r>
  </si>
  <si>
    <r>
      <t xml:space="preserve">Zahlen aus Tierliste Zusammenzug der TVD (Agate/AniCalc) einsetzen, nach m/w aufgeteilte Zahlen unter "Umrechnung in mittlere Anzahl Tiere für Nährstoffbilanz". </t>
    </r>
    <r>
      <rPr>
        <b/>
        <sz val="10"/>
        <rFont val="Times New Roman"/>
        <family val="1"/>
      </rPr>
      <t>Kopie des Zusammenzugs mit dem Betriebsheft mitliefern, bitte.</t>
    </r>
    <r>
      <rPr>
        <sz val="10"/>
        <rFont val="Times New Roman"/>
        <family val="1"/>
      </rPr>
      <t xml:space="preserve"> </t>
    </r>
  </si>
  <si>
    <r>
      <t xml:space="preserve">Der GMF-Beitrag gilt für </t>
    </r>
    <r>
      <rPr>
        <u/>
        <sz val="10"/>
        <rFont val="Times New Roman"/>
        <family val="1"/>
      </rPr>
      <t>alle Tierkategorien</t>
    </r>
    <r>
      <rPr>
        <sz val="10"/>
        <rFont val="Times New Roman"/>
        <family val="1"/>
      </rPr>
      <t>. Die Anmeldung zum zusätzlichen Produktionssystembeitrag ist freiwillig. Betriebe, welche sich für den Bezug des GMF-Beitrags anmelden, müssen mit der</t>
    </r>
    <r>
      <rPr>
        <b/>
        <u/>
        <sz val="10"/>
        <rFont val="Times New Roman"/>
        <family val="1"/>
      </rPr>
      <t xml:space="preserve"> jährlich neu zu berechnenden</t>
    </r>
    <r>
      <rPr>
        <sz val="10"/>
        <rFont val="Times New Roman"/>
        <family val="1"/>
      </rPr>
      <t xml:space="preserve"> </t>
    </r>
    <r>
      <rPr>
        <b/>
        <sz val="10"/>
        <rFont val="Times New Roman"/>
        <family val="1"/>
      </rPr>
      <t xml:space="preserve">Futterbilanz </t>
    </r>
    <r>
      <rPr>
        <sz val="10"/>
        <rFont val="Times New Roman"/>
        <family val="1"/>
      </rPr>
      <t xml:space="preserve">(ein Zusatzmodul der Suisse Bilanz) </t>
    </r>
    <r>
      <rPr>
        <b/>
        <sz val="10"/>
        <rFont val="Times New Roman"/>
        <family val="1"/>
      </rPr>
      <t>die erfüllten Auflagen aufzeigen</t>
    </r>
    <r>
      <rPr>
        <sz val="10"/>
        <rFont val="Times New Roman"/>
        <family val="1"/>
      </rPr>
      <t xml:space="preserve">. Betriebe welche </t>
    </r>
    <r>
      <rPr>
        <b/>
        <sz val="10"/>
        <rFont val="Times New Roman"/>
        <family val="1"/>
      </rPr>
      <t>ausschliesslich</t>
    </r>
    <r>
      <rPr>
        <sz val="10"/>
        <rFont val="Times New Roman"/>
        <family val="1"/>
      </rPr>
      <t xml:space="preserve"> betriebseigenes Wiesen- und Weidefuttter (kein Kraftfutter und keine übrigen Grundfutter, wie z.B.Silomais) einsetzen, sind von der Berechnung der Futterbilanz befreit. </t>
    </r>
  </si>
  <si>
    <r>
      <t xml:space="preserve">Gras-Silage (Rund- / Quaderballen) </t>
    </r>
    <r>
      <rPr>
        <vertAlign val="superscript"/>
        <sz val="10"/>
        <rFont val="Times New Roman"/>
        <family val="1"/>
      </rPr>
      <t>R)</t>
    </r>
  </si>
  <si>
    <t>Berechnung: 1 m3 lose = 300 kg; 1 m3 gesetzt = 550-600 kg</t>
  </si>
  <si>
    <t>Vertrauens-Person</t>
  </si>
  <si>
    <t>Natel Vertrauens-Person</t>
  </si>
  <si>
    <t>Mais Ganzpflanzenwürfel</t>
  </si>
  <si>
    <t>Zufuhr von Stroh zur Verfütterung</t>
  </si>
  <si>
    <t>Getreide-Silage mit Leguminosen</t>
  </si>
  <si>
    <r>
      <rPr>
        <b/>
        <sz val="11"/>
        <rFont val="Times New Roman"/>
        <family val="1"/>
      </rPr>
      <t xml:space="preserve">Nebenprodukte </t>
    </r>
    <r>
      <rPr>
        <sz val="11"/>
        <rFont val="Times New Roman"/>
        <family val="1"/>
      </rPr>
      <t>(</t>
    </r>
    <r>
      <rPr>
        <sz val="10"/>
        <rFont val="Times New Roman"/>
        <family val="1"/>
      </rPr>
      <t>Weizenkleie, Krüsch)</t>
    </r>
  </si>
  <si>
    <r>
      <t>Kunstwiesen</t>
    </r>
    <r>
      <rPr>
        <sz val="8"/>
        <rFont val="Times New Roman"/>
        <family val="1"/>
      </rPr>
      <t xml:space="preserve">  </t>
    </r>
    <r>
      <rPr>
        <i/>
        <sz val="8"/>
        <rFont val="Times New Roman"/>
        <family val="1"/>
      </rPr>
      <t>(</t>
    </r>
    <r>
      <rPr>
        <b/>
        <i/>
        <sz val="8"/>
        <rFont val="Times New Roman"/>
        <family val="1"/>
      </rPr>
      <t>in der Fruchtfolge</t>
    </r>
    <r>
      <rPr>
        <i/>
        <sz val="8"/>
        <rFont val="Times New Roman"/>
        <family val="1"/>
      </rPr>
      <t>, Code 601, 602, 631, 632)</t>
    </r>
  </si>
  <si>
    <t>Milchkühe</t>
  </si>
  <si>
    <t>Ackerschonstreifen, zählt zur Kultur</t>
  </si>
  <si>
    <r>
      <t xml:space="preserve">Nützlingsstreifen </t>
    </r>
    <r>
      <rPr>
        <sz val="9"/>
        <rFont val="Times New Roman"/>
        <family val="1"/>
      </rPr>
      <t>auf offener Fläche oder in Dauerkulturen</t>
    </r>
  </si>
  <si>
    <t xml:space="preserve">Natel </t>
  </si>
  <si>
    <r>
      <t>b)</t>
    </r>
    <r>
      <rPr>
        <sz val="7"/>
        <rFont val="Times New Roman"/>
        <family val="1"/>
      </rPr>
      <t xml:space="preserve">         </t>
    </r>
    <r>
      <rPr>
        <sz val="11"/>
        <rFont val="Times New Roman"/>
        <family val="1"/>
      </rPr>
      <t xml:space="preserve">Vollständiges Ausfüllen des Betriebsheftes </t>
    </r>
  </si>
  <si>
    <r>
      <t>c)</t>
    </r>
    <r>
      <rPr>
        <sz val="7"/>
        <rFont val="Times New Roman"/>
        <family val="1"/>
      </rPr>
      <t xml:space="preserve">         </t>
    </r>
    <r>
      <rPr>
        <sz val="11"/>
        <rFont val="Times New Roman"/>
        <family val="1"/>
      </rPr>
      <t>Aufzeichnungen über die Bewirtschaftung des Kulturlandes:</t>
    </r>
  </si>
  <si>
    <r>
      <t>d)</t>
    </r>
    <r>
      <rPr>
        <sz val="7"/>
        <rFont val="Times New Roman"/>
        <family val="1"/>
      </rPr>
      <t xml:space="preserve">         </t>
    </r>
    <r>
      <rPr>
        <sz val="11"/>
        <rFont val="Times New Roman"/>
        <family val="1"/>
      </rPr>
      <t>Aufzeichnungen zur Tierhaltung: Auslaufjournal…</t>
    </r>
  </si>
  <si>
    <r>
      <t>e)</t>
    </r>
    <r>
      <rPr>
        <sz val="7"/>
        <rFont val="Times New Roman"/>
        <family val="1"/>
      </rPr>
      <t xml:space="preserve">         </t>
    </r>
    <r>
      <rPr>
        <sz val="11"/>
        <rFont val="Times New Roman"/>
        <family val="1"/>
      </rPr>
      <t>Teilnahme an Weiterbildungsveranstaltungen</t>
    </r>
  </si>
  <si>
    <r>
      <t>Aktuell gerechnete Düngerbilanz</t>
    </r>
    <r>
      <rPr>
        <b/>
        <sz val="10"/>
        <rFont val="Times New Roman"/>
        <family val="1"/>
      </rPr>
      <t xml:space="preserve"> liegt vor</t>
    </r>
  </si>
  <si>
    <t>Aktuell gerechnete Futterbilanz liegt vor</t>
  </si>
  <si>
    <t>Kontrolljahr 2026</t>
  </si>
  <si>
    <t>Daten aus ÖLN-Jahr 1. Januar 2025 bis 31. Dezember 2025</t>
  </si>
  <si>
    <t>gemäss Ref.-Nr. auf Direktzahlungsabrechnung 2025</t>
  </si>
  <si>
    <t xml:space="preserve">Verordnung über die Direktzahlungen an die Landwirtschaft vom 23.10.2013, mit Erläuterungen und Weisungen (Stand Januar 2026).  </t>
  </si>
  <si>
    <r>
      <t xml:space="preserve">Die Flächenangaben müssen mit der Betriebsstatistik </t>
    </r>
    <r>
      <rPr>
        <b/>
        <u/>
        <sz val="9"/>
        <rFont val="Times New Roman"/>
        <family val="1"/>
      </rPr>
      <t xml:space="preserve">2025 </t>
    </r>
    <r>
      <rPr>
        <b/>
        <sz val="9"/>
        <rFont val="Times New Roman"/>
        <family val="1"/>
      </rPr>
      <t>vom Amt für Direktzahlungen übereinstimmen.</t>
    </r>
  </si>
  <si>
    <t xml:space="preserve"> Erklärungen über die verschiedenen Typen für die BFF  sind in der Wegleitung der Agridea 2025 zu finden.Vergleiche ÖLN Technische Regeln 2025, Punkt 7, Seite 18 bis 21.</t>
  </si>
  <si>
    <r>
      <t xml:space="preserve">4. Verzeichnis des Viehbestandes </t>
    </r>
    <r>
      <rPr>
        <b/>
        <i/>
        <sz val="10"/>
        <rFont val="Times New Roman"/>
        <family val="1"/>
      </rPr>
      <t xml:space="preserve">(laut TVD-Erhebung, bei Kleinvieh Durchschnittsbestand 2025) </t>
    </r>
  </si>
  <si>
    <r>
      <t xml:space="preserve">6. Zu- und Wegfuhr von Dünger </t>
    </r>
    <r>
      <rPr>
        <sz val="13"/>
        <rFont val="Times New Roman"/>
        <family val="1"/>
      </rPr>
      <t>(1.1.2025-31.12.2025)</t>
    </r>
  </si>
  <si>
    <r>
      <t xml:space="preserve">Auszug HODUFLU 2025 beilegen, wenn der Betrieb eine Nährstoffbilanz braucht. </t>
    </r>
    <r>
      <rPr>
        <b/>
        <u/>
        <sz val="11"/>
        <color indexed="10"/>
        <rFont val="Times New Roman"/>
        <family val="1"/>
      </rPr>
      <t>Nur</t>
    </r>
    <r>
      <rPr>
        <b/>
        <sz val="11"/>
        <color indexed="10"/>
        <rFont val="Times New Roman"/>
        <family val="1"/>
      </rPr>
      <t xml:space="preserve"> im HODUFLU erfasste Mengen können in der Suisse Bilanz geltend gemacht werden. </t>
    </r>
  </si>
  <si>
    <r>
      <t xml:space="preserve">Wenn der Betrieb Parzellen in verschiedenen Zonen bewirtschaftet, werden die maximalen DGVE/ha flächengewichtet nach den Parzellen in den verschiedenen Zonen berechnet (vgl. Pkt. 5.1., S. 6 </t>
    </r>
    <r>
      <rPr>
        <b/>
        <sz val="8"/>
        <rFont val="Times New Roman"/>
        <family val="1"/>
      </rPr>
      <t>Techn.Regeln ÖLN = Westschweiz 25)</t>
    </r>
  </si>
  <si>
    <r>
      <t xml:space="preserve">10. Zu- und Wegfuhr von Grundfutter </t>
    </r>
    <r>
      <rPr>
        <sz val="13"/>
        <rFont val="Times New Roman"/>
        <family val="1"/>
      </rPr>
      <t xml:space="preserve"> (1.1.2025-31.12.2025)</t>
    </r>
  </si>
  <si>
    <t>Das Betriebsheft sowie Dünger -/ Futterbilanz müssen bis zum 30.04.2026 ausgefüllt sein.  Diese müssen, während 8 Jahren auf dem Betrieb aufbewahrt und bei Kontrollen vorgewiesen werden. Zum berechnen der Düngebilanz senden sie eine Kopie des vollständig ausgefüllten Betriebshefts, zusammen mit dem ausgefüllten Auftragstalon, so rasch wie möglich, spätestens aber bis 10. April 2026 an:
                   Frau Ingrid Volken, Dorfplatz 5, 3984 Fieschertal</t>
  </si>
  <si>
    <t>Wichtige Hinweise :</t>
  </si>
  <si>
    <r>
      <t>a)</t>
    </r>
    <r>
      <rPr>
        <sz val="7"/>
        <rFont val="Times New Roman"/>
        <family val="1"/>
      </rPr>
      <t xml:space="preserve">         </t>
    </r>
    <r>
      <rPr>
        <sz val="11"/>
        <rFont val="Times New Roman"/>
        <family val="1"/>
      </rPr>
      <t>Beachten der Techn. Regeln der PIOCH (ÖLN Westschweiz 2025)</t>
    </r>
  </si>
  <si>
    <r>
      <t xml:space="preserve">Betriebe, welche keine N- und P-haltigen Dünger zuführen und den flächengewichteten Viehbesatz nicht überschreiten (siehe Punkt 7, Seite 5) brauchen keine Bodenanalyse, wenn sich aufgrund der durchgeführten Bodenuntersuchungen seit dem 1. Januar 1999 keine Parzelle in den Versorgungsklassen "Vorrat" (D) oder "angereichert" (E) gemäss den "Grundlagen für die Düngung im Acker- und Futterbau (GRUD)", Ausgabe 2017, befindet. </t>
    </r>
    <r>
      <rPr>
        <sz val="10"/>
        <rFont val="Times New Roman"/>
        <family val="1"/>
      </rPr>
      <t xml:space="preserve">(vgl.Punkt 5.2. S. 13 der Techn. Regeln 2025 ÖLN Westschweiz). </t>
    </r>
    <r>
      <rPr>
        <b/>
        <sz val="10"/>
        <rFont val="Times New Roman"/>
        <family val="1"/>
      </rPr>
      <t>Der Betrieb muss bei der Kontrolle den Bericht über eine Bodenanalyse vorweisen können, welche nach dem 1. Januar 1999 gemacht wurde.</t>
    </r>
  </si>
  <si>
    <t>01.01.25</t>
  </si>
  <si>
    <t>31.12.25</t>
  </si>
  <si>
    <t>Vergleiche Punkt 2.6. unter der Wegleitung Suisse Bilanz auf Seite 10 der Technischen Regeln ÖLN Westschweiz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</si>
</sst>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quot;SFr.&quot;\ * #,##0.00_ ;_ &quot;SFr.&quot;\ * \-#,##0.00_ ;_ &quot;SFr.&quot;\ * &quot;-&quot;??_ ;_ @_ "/>
    <numFmt numFmtId="165" formatCode="0.00\ &quot;ha&quot;"/>
    <numFmt numFmtId="166" formatCode="0.000"/>
    <numFmt numFmtId="167" formatCode="0.000\ &quot;ha&quot;"/>
    <numFmt numFmtId="168" formatCode="0.0000"/>
    <numFmt numFmtId="169" formatCode="0.0"/>
    <numFmt numFmtId="170" formatCode="dd/mm/yy;@"/>
  </numFmts>
  <fonts count="77">
    <font>
      <sz val="10"/>
      <name val="Arial"/>
    </font>
    <font>
      <sz val="10"/>
      <name val="Arial"/>
      <family val="2"/>
    </font>
    <font>
      <b/>
      <sz val="36"/>
      <name val="Times New Roman"/>
      <family val="1"/>
    </font>
    <font>
      <b/>
      <sz val="14"/>
      <name val="Times New Roman"/>
      <family val="1"/>
    </font>
    <font>
      <sz val="10"/>
      <name val="Times New Roman"/>
      <family val="1"/>
    </font>
    <font>
      <b/>
      <sz val="10"/>
      <name val="Times New Roman"/>
      <family val="1"/>
    </font>
    <font>
      <b/>
      <sz val="8"/>
      <name val="Times New Roman"/>
      <family val="1"/>
    </font>
    <font>
      <b/>
      <sz val="26"/>
      <name val="Times New Roman"/>
      <family val="1"/>
    </font>
    <font>
      <b/>
      <sz val="16"/>
      <name val="Times New Roman"/>
      <family val="1"/>
    </font>
    <font>
      <b/>
      <sz val="11"/>
      <name val="Times New Roman"/>
      <family val="1"/>
    </font>
    <font>
      <sz val="11"/>
      <name val="Times New Roman"/>
      <family val="1"/>
    </font>
    <font>
      <b/>
      <sz val="6"/>
      <name val="Times New Roman"/>
      <family val="1"/>
    </font>
    <font>
      <sz val="8"/>
      <name val="Times New Roman"/>
      <family val="1"/>
    </font>
    <font>
      <sz val="12"/>
      <name val="Times New Roman"/>
      <family val="1"/>
    </font>
    <font>
      <b/>
      <sz val="12"/>
      <name val="Times New Roman"/>
      <family val="1"/>
    </font>
    <font>
      <sz val="7"/>
      <name val="Times New Roman"/>
      <family val="1"/>
    </font>
    <font>
      <b/>
      <sz val="20"/>
      <name val="Times New Roman"/>
      <family val="1"/>
    </font>
    <font>
      <b/>
      <i/>
      <sz val="14"/>
      <name val="Times New Roman"/>
      <family val="1"/>
    </font>
    <font>
      <b/>
      <i/>
      <sz val="12"/>
      <name val="Times New Roman"/>
      <family val="1"/>
    </font>
    <font>
      <i/>
      <sz val="8"/>
      <name val="Times New Roman"/>
      <family val="1"/>
    </font>
    <font>
      <sz val="4"/>
      <name val="Times New Roman"/>
      <family val="1"/>
    </font>
    <font>
      <sz val="9"/>
      <name val="Times New Roman"/>
      <family val="1"/>
    </font>
    <font>
      <u/>
      <sz val="10"/>
      <name val="Times New Roman"/>
      <family val="1"/>
    </font>
    <font>
      <b/>
      <sz val="10"/>
      <name val="Symbol"/>
      <family val="1"/>
      <charset val="2"/>
    </font>
    <font>
      <b/>
      <sz val="9"/>
      <name val="Times New Roman"/>
      <family val="1"/>
    </font>
    <font>
      <u/>
      <sz val="9"/>
      <name val="Times New Roman"/>
      <family val="1"/>
    </font>
    <font>
      <sz val="12"/>
      <name val="Symbol"/>
      <family val="1"/>
      <charset val="2"/>
    </font>
    <font>
      <vertAlign val="superscript"/>
      <sz val="11"/>
      <name val="Times New Roman"/>
      <family val="1"/>
    </font>
    <font>
      <sz val="6"/>
      <name val="Times New Roman"/>
      <family val="1"/>
    </font>
    <font>
      <sz val="8"/>
      <name val="Arial"/>
      <family val="2"/>
    </font>
    <font>
      <sz val="8"/>
      <name val="Arial"/>
      <family val="2"/>
    </font>
    <font>
      <sz val="7"/>
      <name val="Symbol"/>
      <family val="1"/>
      <charset val="2"/>
    </font>
    <font>
      <sz val="10"/>
      <name val="Arial"/>
      <family val="2"/>
    </font>
    <font>
      <sz val="6"/>
      <name val="Arial"/>
      <family val="2"/>
    </font>
    <font>
      <sz val="5"/>
      <name val="Times New Roman"/>
      <family val="1"/>
    </font>
    <font>
      <sz val="9"/>
      <name val="Arial"/>
      <family val="2"/>
    </font>
    <font>
      <sz val="11"/>
      <name val="Arial"/>
      <family val="2"/>
    </font>
    <font>
      <b/>
      <vertAlign val="subscript"/>
      <sz val="11"/>
      <name val="Times New Roman"/>
      <family val="1"/>
    </font>
    <font>
      <b/>
      <vertAlign val="superscript"/>
      <sz val="11"/>
      <name val="Times New Roman"/>
      <family val="1"/>
    </font>
    <font>
      <b/>
      <sz val="11"/>
      <name val="Arial"/>
      <family val="2"/>
    </font>
    <font>
      <b/>
      <sz val="10"/>
      <name val="Arial"/>
      <family val="2"/>
    </font>
    <font>
      <b/>
      <sz val="11"/>
      <name val="Symbol"/>
      <family val="1"/>
      <charset val="2"/>
    </font>
    <font>
      <b/>
      <i/>
      <sz val="11"/>
      <name val="Times New Roman"/>
      <family val="1"/>
    </font>
    <font>
      <b/>
      <sz val="11"/>
      <name val="Desdemona"/>
    </font>
    <font>
      <sz val="16"/>
      <name val="Times New Roman"/>
      <family val="1"/>
    </font>
    <font>
      <sz val="16"/>
      <color indexed="10"/>
      <name val="Times New Roman"/>
      <family val="1"/>
    </font>
    <font>
      <b/>
      <vertAlign val="superscript"/>
      <sz val="10"/>
      <name val="Times New Roman"/>
      <family val="1"/>
    </font>
    <font>
      <b/>
      <i/>
      <sz val="8"/>
      <name val="Times New Roman"/>
      <family val="1"/>
    </font>
    <font>
      <b/>
      <sz val="7"/>
      <name val="Times New Roman"/>
      <family val="1"/>
    </font>
    <font>
      <vertAlign val="superscript"/>
      <sz val="10"/>
      <name val="Times New Roman"/>
      <family val="1"/>
    </font>
    <font>
      <b/>
      <sz val="10"/>
      <color indexed="8"/>
      <name val="Times New Roman"/>
      <family val="1"/>
    </font>
    <font>
      <sz val="10"/>
      <color indexed="9"/>
      <name val="Arial"/>
      <family val="2"/>
    </font>
    <font>
      <sz val="10"/>
      <color indexed="9"/>
      <name val="Times New Roman"/>
      <family val="1"/>
    </font>
    <font>
      <sz val="10"/>
      <name val="Arial"/>
      <family val="2"/>
    </font>
    <font>
      <b/>
      <vertAlign val="superscript"/>
      <sz val="9"/>
      <name val="Times New Roman"/>
      <family val="1"/>
    </font>
    <font>
      <vertAlign val="superscript"/>
      <sz val="9"/>
      <name val="Times New Roman"/>
      <family val="1"/>
    </font>
    <font>
      <b/>
      <sz val="9.1"/>
      <name val="Times New Roman"/>
      <family val="1"/>
    </font>
    <font>
      <sz val="9"/>
      <name val="Arial"/>
      <family val="2"/>
    </font>
    <font>
      <vertAlign val="superscript"/>
      <sz val="8"/>
      <name val="Times New Roman"/>
      <family val="1"/>
    </font>
    <font>
      <b/>
      <vertAlign val="superscript"/>
      <sz val="8"/>
      <name val="Times New Roman"/>
      <family val="1"/>
    </font>
    <font>
      <b/>
      <u/>
      <sz val="9"/>
      <name val="Times New Roman"/>
      <family val="1"/>
    </font>
    <font>
      <sz val="7"/>
      <name val="Wingdings"/>
      <charset val="2"/>
    </font>
    <font>
      <vertAlign val="subscript"/>
      <sz val="11"/>
      <name val="Times New Roman"/>
      <family val="1"/>
    </font>
    <font>
      <strike/>
      <sz val="10"/>
      <name val="Arial"/>
      <family val="2"/>
    </font>
    <font>
      <b/>
      <sz val="9"/>
      <color indexed="81"/>
      <name val="Tahoma"/>
      <family val="2"/>
    </font>
    <font>
      <b/>
      <u/>
      <sz val="10"/>
      <name val="Times New Roman"/>
      <family val="1"/>
    </font>
    <font>
      <b/>
      <sz val="13"/>
      <name val="Times New Roman"/>
      <family val="1"/>
    </font>
    <font>
      <sz val="13"/>
      <name val="Arial"/>
      <family val="2"/>
    </font>
    <font>
      <sz val="13"/>
      <name val="Times New Roman"/>
      <family val="1"/>
    </font>
    <font>
      <sz val="10"/>
      <name val="Symbol"/>
      <family val="1"/>
      <charset val="2"/>
    </font>
    <font>
      <b/>
      <i/>
      <sz val="10"/>
      <name val="Times New Roman"/>
      <family val="1"/>
    </font>
    <font>
      <sz val="12"/>
      <name val="Arial"/>
      <family val="2"/>
    </font>
    <font>
      <b/>
      <i/>
      <sz val="13"/>
      <name val="Times New Roman"/>
      <family val="1"/>
    </font>
    <font>
      <b/>
      <sz val="8"/>
      <name val="Arial"/>
      <family val="2"/>
    </font>
    <font>
      <b/>
      <u/>
      <sz val="11"/>
      <name val="Times New Roman"/>
      <family val="1"/>
    </font>
    <font>
      <b/>
      <u/>
      <sz val="11"/>
      <color indexed="10"/>
      <name val="Times New Roman"/>
      <family val="1"/>
    </font>
    <font>
      <b/>
      <sz val="11"/>
      <color indexed="10"/>
      <name val="Times New Roman"/>
      <family val="1"/>
    </font>
  </fonts>
  <fills count="1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34998626667073579"/>
        <bgColor indexed="64"/>
      </patternFill>
    </fill>
    <fill>
      <patternFill patternType="solid">
        <fgColor theme="7" tint="0.79998168889431442"/>
        <bgColor indexed="64"/>
      </patternFill>
    </fill>
  </fills>
  <borders count="10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right style="medium">
        <color indexed="64"/>
      </right>
      <top/>
      <bottom/>
      <diagonal/>
    </border>
    <border>
      <left style="thin">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bottom/>
      <diagonal/>
    </border>
    <border>
      <left style="thick">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thin">
        <color indexed="64"/>
      </top>
      <bottom style="medium">
        <color indexed="64"/>
      </bottom>
      <diagonal/>
    </border>
    <border>
      <left/>
      <right style="thick">
        <color indexed="64"/>
      </right>
      <top/>
      <bottom style="thin">
        <color indexed="64"/>
      </bottom>
      <diagonal/>
    </border>
    <border>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medium">
        <color indexed="64"/>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ck">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thick">
        <color indexed="64"/>
      </top>
      <bottom style="thick">
        <color indexed="64"/>
      </bottom>
      <diagonal/>
    </border>
  </borders>
  <cellStyleXfs count="2">
    <xf numFmtId="0" fontId="0" fillId="0" borderId="0"/>
    <xf numFmtId="164" fontId="1" fillId="0" borderId="0" applyFont="0" applyFill="0" applyBorder="0" applyAlignment="0" applyProtection="0"/>
  </cellStyleXfs>
  <cellXfs count="1198">
    <xf numFmtId="0" fontId="0" fillId="0" borderId="0" xfId="0"/>
    <xf numFmtId="0" fontId="36" fillId="0" borderId="1" xfId="0" applyFont="1" applyBorder="1" applyAlignment="1">
      <alignment vertical="center"/>
    </xf>
    <xf numFmtId="0" fontId="0" fillId="0" borderId="0" xfId="0" applyAlignment="1">
      <alignment horizontal="center"/>
    </xf>
    <xf numFmtId="0" fontId="0" fillId="2" borderId="2" xfId="0" applyFill="1" applyBorder="1" applyAlignment="1" applyProtection="1">
      <alignment horizontal="center"/>
      <protection locked="0"/>
    </xf>
    <xf numFmtId="0" fontId="0" fillId="3" borderId="2" xfId="0" applyFill="1" applyBorder="1" applyAlignment="1">
      <alignment horizontal="center"/>
    </xf>
    <xf numFmtId="0" fontId="0" fillId="2" borderId="2" xfId="0" applyFill="1" applyBorder="1" applyAlignment="1">
      <alignment horizontal="center"/>
    </xf>
    <xf numFmtId="0" fontId="44" fillId="0" borderId="3" xfId="0" applyFont="1" applyBorder="1" applyAlignment="1">
      <alignment wrapText="1"/>
    </xf>
    <xf numFmtId="0" fontId="0" fillId="0" borderId="3" xfId="0" applyBorder="1" applyAlignment="1">
      <alignment horizontal="center"/>
    </xf>
    <xf numFmtId="0" fontId="0" fillId="0" borderId="3" xfId="0" applyBorder="1"/>
    <xf numFmtId="0" fontId="11" fillId="4" borderId="0" xfId="0" applyFont="1" applyFill="1" applyAlignment="1">
      <alignment vertical="top" wrapText="1"/>
    </xf>
    <xf numFmtId="0" fontId="11" fillId="0" borderId="0" xfId="0" applyFont="1" applyAlignment="1">
      <alignment vertical="top" wrapText="1"/>
    </xf>
    <xf numFmtId="0" fontId="4" fillId="0" borderId="0" xfId="0" applyFont="1" applyAlignment="1">
      <alignment wrapText="1"/>
    </xf>
    <xf numFmtId="0" fontId="5" fillId="0" borderId="4" xfId="0" applyFont="1" applyBorder="1"/>
    <xf numFmtId="0" fontId="5" fillId="0" borderId="5" xfId="0" applyFont="1" applyBorder="1"/>
    <xf numFmtId="0" fontId="0" fillId="0" borderId="6" xfId="0" applyBorder="1"/>
    <xf numFmtId="0" fontId="0" fillId="0" borderId="7" xfId="0" applyBorder="1"/>
    <xf numFmtId="0" fontId="5" fillId="0" borderId="0" xfId="0" applyFont="1" applyAlignment="1">
      <alignment horizontal="left" indent="9"/>
    </xf>
    <xf numFmtId="0" fontId="12" fillId="0" borderId="0" xfId="0" applyFont="1"/>
    <xf numFmtId="0" fontId="20" fillId="0" borderId="0" xfId="0" applyFont="1"/>
    <xf numFmtId="0" fontId="4" fillId="0" borderId="0" xfId="0" applyFont="1"/>
    <xf numFmtId="0" fontId="36" fillId="0" borderId="0" xfId="0" applyFont="1" applyAlignment="1">
      <alignment vertical="center"/>
    </xf>
    <xf numFmtId="0" fontId="0" fillId="0" borderId="0" xfId="0" applyAlignment="1">
      <alignment vertical="center"/>
    </xf>
    <xf numFmtId="0" fontId="42" fillId="0" borderId="0" xfId="0" applyFont="1" applyAlignment="1">
      <alignment horizontal="right" vertical="center" wrapText="1"/>
    </xf>
    <xf numFmtId="0" fontId="36" fillId="0" borderId="0" xfId="0" applyFont="1"/>
    <xf numFmtId="0" fontId="42" fillId="0" borderId="0" xfId="0" applyFont="1"/>
    <xf numFmtId="0" fontId="36" fillId="0" borderId="8" xfId="0" applyFont="1" applyBorder="1"/>
    <xf numFmtId="0" fontId="9" fillId="0" borderId="0" xfId="0" applyFont="1" applyAlignment="1">
      <alignment vertical="top" wrapText="1"/>
    </xf>
    <xf numFmtId="0" fontId="0" fillId="0" borderId="0" xfId="0" quotePrefix="1"/>
    <xf numFmtId="0" fontId="9" fillId="0" borderId="0" xfId="0" applyFont="1" applyAlignment="1">
      <alignment horizontal="center" wrapText="1"/>
    </xf>
    <xf numFmtId="0" fontId="23" fillId="0" borderId="0" xfId="0" applyFont="1" applyAlignment="1">
      <alignment horizontal="left" indent="1"/>
    </xf>
    <xf numFmtId="10" fontId="9" fillId="0" borderId="8" xfId="0" applyNumberFormat="1" applyFont="1" applyBorder="1" applyAlignment="1">
      <alignment vertical="top" wrapText="1"/>
    </xf>
    <xf numFmtId="0" fontId="18" fillId="0" borderId="0" xfId="0" applyFont="1" applyAlignment="1">
      <alignment horizontal="right" vertical="center" wrapText="1"/>
    </xf>
    <xf numFmtId="0" fontId="4" fillId="0" borderId="0" xfId="0" applyFont="1" applyAlignment="1">
      <alignment horizontal="left"/>
    </xf>
    <xf numFmtId="165" fontId="14" fillId="0" borderId="0" xfId="0" applyNumberFormat="1" applyFont="1" applyAlignment="1">
      <alignment vertical="center" wrapText="1"/>
    </xf>
    <xf numFmtId="0" fontId="4" fillId="0" borderId="4" xfId="0" applyFont="1" applyBorder="1" applyAlignment="1">
      <alignment horizontal="left"/>
    </xf>
    <xf numFmtId="0" fontId="4" fillId="0" borderId="9" xfId="0" applyFont="1" applyBorder="1" applyAlignment="1">
      <alignment horizontal="left"/>
    </xf>
    <xf numFmtId="0" fontId="13" fillId="0" borderId="4" xfId="0" applyFont="1" applyBorder="1" applyAlignment="1">
      <alignment horizontal="left"/>
    </xf>
    <xf numFmtId="0" fontId="38" fillId="0" borderId="1" xfId="0" applyFont="1" applyBorder="1" applyAlignment="1">
      <alignment vertical="center" wrapText="1"/>
    </xf>
    <xf numFmtId="0" fontId="38" fillId="0" borderId="6" xfId="0" applyFont="1" applyBorder="1" applyAlignment="1">
      <alignment vertical="top" wrapText="1"/>
    </xf>
    <xf numFmtId="0" fontId="38" fillId="0" borderId="1" xfId="0" applyFont="1" applyBorder="1" applyAlignment="1">
      <alignment vertical="top" wrapText="1"/>
    </xf>
    <xf numFmtId="0" fontId="14" fillId="0" borderId="1" xfId="0" applyFont="1" applyBorder="1" applyAlignment="1">
      <alignment horizontal="left"/>
    </xf>
    <xf numFmtId="0" fontId="0" fillId="0" borderId="5" xfId="0" applyBorder="1"/>
    <xf numFmtId="0" fontId="10" fillId="0" borderId="3" xfId="0" applyFont="1" applyBorder="1"/>
    <xf numFmtId="0" fontId="10" fillId="0" borderId="4" xfId="0" applyFont="1" applyBorder="1"/>
    <xf numFmtId="0" fontId="10" fillId="2" borderId="4" xfId="0" applyFont="1" applyFill="1" applyBorder="1"/>
    <xf numFmtId="0" fontId="10" fillId="2" borderId="9" xfId="0" applyFont="1" applyFill="1" applyBorder="1"/>
    <xf numFmtId="0" fontId="10" fillId="2" borderId="3" xfId="0" applyFont="1" applyFill="1" applyBorder="1"/>
    <xf numFmtId="0" fontId="10" fillId="2" borderId="7" xfId="0" applyFont="1" applyFill="1" applyBorder="1"/>
    <xf numFmtId="0" fontId="52" fillId="4" borderId="0" xfId="0" applyFont="1" applyFill="1" applyAlignment="1">
      <alignment horizontal="center"/>
    </xf>
    <xf numFmtId="0" fontId="51" fillId="4" borderId="0" xfId="0" applyFont="1" applyFill="1"/>
    <xf numFmtId="169" fontId="0" fillId="0" borderId="0" xfId="0" applyNumberFormat="1"/>
    <xf numFmtId="0" fontId="0" fillId="0" borderId="10" xfId="0" applyBorder="1"/>
    <xf numFmtId="0" fontId="10" fillId="0" borderId="1" xfId="0" applyFont="1" applyBorder="1" applyAlignment="1">
      <alignment vertical="top" wrapText="1"/>
    </xf>
    <xf numFmtId="0" fontId="36" fillId="0" borderId="8" xfId="0" applyFont="1" applyBorder="1" applyAlignment="1">
      <alignment vertical="center"/>
    </xf>
    <xf numFmtId="167" fontId="10" fillId="0" borderId="1" xfId="0" applyNumberFormat="1" applyFont="1" applyBorder="1" applyAlignment="1" applyProtection="1">
      <alignment vertical="center"/>
      <protection locked="0"/>
    </xf>
    <xf numFmtId="0" fontId="14" fillId="0" borderId="0" xfId="0" applyFont="1"/>
    <xf numFmtId="164" fontId="5" fillId="0" borderId="0" xfId="1" applyFont="1" applyAlignment="1" applyProtection="1"/>
    <xf numFmtId="0" fontId="10" fillId="0" borderId="0" xfId="0" applyFont="1" applyAlignment="1">
      <alignment horizontal="center" vertical="top" wrapText="1"/>
    </xf>
    <xf numFmtId="0" fontId="10" fillId="0" borderId="8" xfId="0" applyFont="1" applyBorder="1" applyAlignment="1">
      <alignment horizontal="center" vertical="top" wrapText="1"/>
    </xf>
    <xf numFmtId="0" fontId="10" fillId="0" borderId="9" xfId="0" applyFont="1" applyBorder="1"/>
    <xf numFmtId="0" fontId="10" fillId="0" borderId="1" xfId="0" applyFont="1" applyBorder="1" applyAlignment="1">
      <alignment horizontal="left"/>
    </xf>
    <xf numFmtId="0" fontId="10" fillId="0" borderId="4" xfId="0" applyFont="1" applyBorder="1" applyAlignment="1">
      <alignment horizontal="left"/>
    </xf>
    <xf numFmtId="0" fontId="10" fillId="5" borderId="1" xfId="0" applyFont="1" applyFill="1" applyBorder="1" applyAlignment="1">
      <alignment horizontal="left"/>
    </xf>
    <xf numFmtId="0" fontId="10" fillId="5" borderId="4" xfId="0" applyFont="1" applyFill="1" applyBorder="1" applyAlignment="1">
      <alignment horizontal="left"/>
    </xf>
    <xf numFmtId="0" fontId="10" fillId="5" borderId="9" xfId="0" applyFont="1" applyFill="1" applyBorder="1" applyAlignment="1">
      <alignment horizontal="left"/>
    </xf>
    <xf numFmtId="0" fontId="0" fillId="0" borderId="11" xfId="0" applyBorder="1"/>
    <xf numFmtId="0" fontId="0" fillId="0" borderId="12" xfId="0" applyBorder="1"/>
    <xf numFmtId="0" fontId="4" fillId="0" borderId="0" xfId="0" applyFont="1" applyAlignment="1">
      <alignment horizontal="justify" wrapText="1"/>
    </xf>
    <xf numFmtId="0" fontId="39" fillId="0" borderId="1" xfId="0" applyFont="1" applyBorder="1" applyAlignment="1">
      <alignment horizontal="center" vertical="center"/>
    </xf>
    <xf numFmtId="0" fontId="24" fillId="0" borderId="0" xfId="0" applyFont="1" applyAlignment="1">
      <alignment horizontal="left"/>
    </xf>
    <xf numFmtId="0" fontId="0" fillId="0" borderId="13" xfId="0" applyBorder="1"/>
    <xf numFmtId="0" fontId="0" fillId="0" borderId="8" xfId="0" applyBorder="1"/>
    <xf numFmtId="0" fontId="63" fillId="0" borderId="0" xfId="0" applyFont="1"/>
    <xf numFmtId="0" fontId="0" fillId="0" borderId="5" xfId="0" applyBorder="1" applyAlignment="1">
      <alignment horizontal="left"/>
    </xf>
    <xf numFmtId="0" fontId="14" fillId="0" borderId="14" xfId="0" applyFont="1" applyBorder="1" applyAlignment="1">
      <alignment horizontal="left"/>
    </xf>
    <xf numFmtId="0" fontId="32" fillId="0" borderId="0" xfId="0" applyFont="1"/>
    <xf numFmtId="0" fontId="14" fillId="0" borderId="0" xfId="0" applyFont="1" applyAlignment="1">
      <alignment horizontal="center" vertical="top" wrapText="1"/>
    </xf>
    <xf numFmtId="0" fontId="14" fillId="5" borderId="0" xfId="0" applyFont="1" applyFill="1" applyAlignment="1">
      <alignment horizontal="center"/>
    </xf>
    <xf numFmtId="168" fontId="0" fillId="0" borderId="1" xfId="0" applyNumberFormat="1" applyBorder="1"/>
    <xf numFmtId="168" fontId="0" fillId="0" borderId="14" xfId="0" applyNumberFormat="1" applyBorder="1" applyProtection="1">
      <protection locked="0"/>
    </xf>
    <xf numFmtId="0" fontId="24" fillId="5" borderId="15" xfId="0" applyFont="1" applyFill="1" applyBorder="1" applyAlignment="1">
      <alignment horizontal="center" vertical="center"/>
    </xf>
    <xf numFmtId="0" fontId="24" fillId="5" borderId="11" xfId="0" applyFont="1" applyFill="1" applyBorder="1" applyAlignment="1">
      <alignment horizontal="center" vertical="center"/>
    </xf>
    <xf numFmtId="0" fontId="24" fillId="5" borderId="16" xfId="0" applyFont="1" applyFill="1" applyBorder="1" applyAlignment="1">
      <alignment horizontal="center" vertical="center"/>
    </xf>
    <xf numFmtId="0" fontId="69" fillId="0" borderId="1" xfId="0" applyFont="1" applyBorder="1" applyAlignment="1">
      <alignment vertical="top" wrapText="1"/>
    </xf>
    <xf numFmtId="0" fontId="32" fillId="0" borderId="5" xfId="0" applyFont="1" applyBorder="1" applyAlignment="1">
      <alignment vertical="top"/>
    </xf>
    <xf numFmtId="0" fontId="32" fillId="0" borderId="4" xfId="0" applyFont="1" applyBorder="1" applyAlignment="1">
      <alignment vertical="top" wrapText="1"/>
    </xf>
    <xf numFmtId="0" fontId="34" fillId="0" borderId="8" xfId="0" applyFont="1" applyBorder="1" applyAlignment="1">
      <alignment vertical="top" wrapText="1"/>
    </xf>
    <xf numFmtId="0" fontId="34" fillId="0" borderId="0" xfId="0" applyFont="1" applyAlignment="1">
      <alignment vertical="top" wrapText="1"/>
    </xf>
    <xf numFmtId="0" fontId="10" fillId="0" borderId="9" xfId="0" applyFont="1" applyBorder="1" applyAlignment="1">
      <alignment horizontal="left"/>
    </xf>
    <xf numFmtId="0" fontId="10" fillId="5" borderId="14" xfId="0" applyFont="1" applyFill="1" applyBorder="1" applyAlignment="1">
      <alignment horizontal="left"/>
    </xf>
    <xf numFmtId="0" fontId="10" fillId="5" borderId="5" xfId="0" applyFont="1" applyFill="1" applyBorder="1" applyAlignment="1">
      <alignment horizontal="left"/>
    </xf>
    <xf numFmtId="0" fontId="10" fillId="5" borderId="13" xfId="0" applyFont="1" applyFill="1" applyBorder="1" applyAlignment="1">
      <alignment horizontal="left"/>
    </xf>
    <xf numFmtId="0" fontId="3" fillId="0" borderId="8" xfId="0" applyFont="1" applyBorder="1" applyAlignment="1">
      <alignment vertical="top" wrapText="1"/>
    </xf>
    <xf numFmtId="0" fontId="3" fillId="0" borderId="0" xfId="0" applyFont="1" applyAlignment="1">
      <alignment vertical="top" wrapText="1"/>
    </xf>
    <xf numFmtId="0" fontId="3" fillId="0" borderId="10" xfId="0" applyFont="1" applyBorder="1" applyAlignment="1">
      <alignment vertical="top" wrapText="1"/>
    </xf>
    <xf numFmtId="0" fontId="6" fillId="4" borderId="0" xfId="0" applyFont="1" applyFill="1" applyAlignment="1">
      <alignment horizontal="right" vertical="top"/>
    </xf>
    <xf numFmtId="0" fontId="0" fillId="0" borderId="0" xfId="0" applyAlignment="1">
      <alignment horizontal="right"/>
    </xf>
    <xf numFmtId="0" fontId="0" fillId="6" borderId="2" xfId="0" applyFill="1" applyBorder="1"/>
    <xf numFmtId="0" fontId="14" fillId="6" borderId="1" xfId="0" applyFont="1" applyFill="1" applyBorder="1" applyAlignment="1">
      <alignment horizontal="left" wrapText="1"/>
    </xf>
    <xf numFmtId="0" fontId="14" fillId="6" borderId="1" xfId="0" applyFont="1" applyFill="1" applyBorder="1" applyAlignment="1">
      <alignment horizontal="left"/>
    </xf>
    <xf numFmtId="0" fontId="16" fillId="0" borderId="0" xfId="0" applyFont="1"/>
    <xf numFmtId="0" fontId="66" fillId="0" borderId="0" xfId="0" applyFont="1" applyAlignment="1">
      <alignment horizontal="center" vertical="center"/>
    </xf>
    <xf numFmtId="0" fontId="67" fillId="0" borderId="0" xfId="0" applyFont="1" applyAlignment="1">
      <alignment horizontal="center" vertical="center"/>
    </xf>
    <xf numFmtId="0" fontId="6" fillId="0" borderId="14" xfId="0" applyFont="1" applyBorder="1" applyAlignment="1">
      <alignment horizontal="left"/>
    </xf>
    <xf numFmtId="0" fontId="6" fillId="0" borderId="5" xfId="0" applyFont="1" applyBorder="1" applyAlignment="1">
      <alignment horizontal="left"/>
    </xf>
    <xf numFmtId="0" fontId="5" fillId="0" borderId="4" xfId="0" applyFont="1" applyBorder="1" applyAlignment="1">
      <alignment horizontal="right"/>
    </xf>
    <xf numFmtId="0" fontId="0" fillId="0" borderId="4" xfId="0" applyBorder="1" applyAlignment="1">
      <alignment horizontal="right"/>
    </xf>
    <xf numFmtId="0" fontId="2" fillId="0" borderId="19" xfId="0" applyFont="1" applyBorder="1" applyAlignment="1">
      <alignment horizontal="center"/>
    </xf>
    <xf numFmtId="0" fontId="0" fillId="0" borderId="20" xfId="0" applyBorder="1"/>
    <xf numFmtId="0" fontId="0" fillId="0" borderId="21" xfId="0" applyBorder="1"/>
    <xf numFmtId="0" fontId="5" fillId="2" borderId="4" xfId="0" applyFont="1" applyFill="1" applyBorder="1"/>
    <xf numFmtId="0" fontId="6" fillId="0" borderId="17" xfId="0" applyFont="1" applyBorder="1" applyAlignment="1">
      <alignment horizontal="center"/>
    </xf>
    <xf numFmtId="0" fontId="0" fillId="0" borderId="0" xfId="0"/>
    <xf numFmtId="0" fontId="0" fillId="0" borderId="18" xfId="0" applyBorder="1"/>
    <xf numFmtId="0" fontId="0" fillId="0" borderId="2" xfId="0" applyBorder="1"/>
    <xf numFmtId="0" fontId="3" fillId="0" borderId="17" xfId="0" applyFont="1" applyBorder="1" applyAlignment="1">
      <alignment horizontal="center"/>
    </xf>
    <xf numFmtId="0" fontId="10" fillId="3" borderId="1" xfId="0" applyFont="1" applyFill="1" applyBorder="1" applyAlignment="1">
      <alignment wrapText="1"/>
    </xf>
    <xf numFmtId="0" fontId="0" fillId="0" borderId="4" xfId="0" applyBorder="1"/>
    <xf numFmtId="0" fontId="0" fillId="0" borderId="9" xfId="0" applyBorder="1"/>
    <xf numFmtId="0" fontId="3" fillId="0" borderId="3" xfId="0" applyFont="1" applyBorder="1" applyAlignment="1">
      <alignment horizontal="center"/>
    </xf>
    <xf numFmtId="0" fontId="0" fillId="0" borderId="3" xfId="0" applyBorder="1"/>
    <xf numFmtId="0" fontId="9" fillId="3" borderId="2" xfId="0" applyFont="1" applyFill="1" applyBorder="1" applyAlignment="1">
      <alignment horizontal="left"/>
    </xf>
    <xf numFmtId="0" fontId="36" fillId="0" borderId="2" xfId="0" applyFont="1" applyBorder="1"/>
    <xf numFmtId="0" fontId="8" fillId="0" borderId="22" xfId="0" applyFont="1" applyBorder="1" applyAlignment="1">
      <alignment horizontal="center"/>
    </xf>
    <xf numFmtId="0" fontId="0" fillId="0" borderId="23" xfId="0" applyBorder="1"/>
    <xf numFmtId="0" fontId="0" fillId="0" borderId="24" xfId="0" applyBorder="1"/>
    <xf numFmtId="0" fontId="7" fillId="0" borderId="17" xfId="0" applyFont="1" applyBorder="1" applyAlignment="1">
      <alignment horizontal="center"/>
    </xf>
    <xf numFmtId="0" fontId="16" fillId="0" borderId="0" xfId="0" applyFont="1" applyAlignment="1">
      <alignment horizontal="left" vertical="center" wrapText="1"/>
    </xf>
    <xf numFmtId="0" fontId="0" fillId="0" borderId="0" xfId="0" applyAlignment="1">
      <alignment wrapText="1"/>
    </xf>
    <xf numFmtId="0" fontId="14" fillId="0" borderId="0" xfId="0" applyFont="1"/>
    <xf numFmtId="0" fontId="9" fillId="4" borderId="14" xfId="0" applyFont="1" applyFill="1" applyBorder="1" applyAlignment="1">
      <alignment wrapText="1"/>
    </xf>
    <xf numFmtId="0" fontId="0" fillId="0" borderId="5" xfId="0" applyBorder="1"/>
    <xf numFmtId="0" fontId="0" fillId="0" borderId="10" xfId="0" applyBorder="1"/>
    <xf numFmtId="0" fontId="0" fillId="0" borderId="6" xfId="0" applyBorder="1"/>
    <xf numFmtId="0" fontId="0" fillId="0" borderId="7" xfId="0" applyBorder="1"/>
    <xf numFmtId="0" fontId="9" fillId="3" borderId="14" xfId="0" applyFont="1" applyFill="1" applyBorder="1" applyAlignment="1">
      <alignment horizontal="left" wrapText="1"/>
    </xf>
    <xf numFmtId="0" fontId="9" fillId="3" borderId="5" xfId="0" applyFont="1" applyFill="1" applyBorder="1" applyAlignment="1">
      <alignment horizontal="left" wrapText="1"/>
    </xf>
    <xf numFmtId="0" fontId="9" fillId="3" borderId="13" xfId="0" applyFont="1" applyFill="1" applyBorder="1" applyAlignment="1">
      <alignment horizontal="left" wrapText="1"/>
    </xf>
    <xf numFmtId="0" fontId="9" fillId="3" borderId="6" xfId="0" applyFont="1" applyFill="1" applyBorder="1" applyAlignment="1">
      <alignment horizontal="left" wrapText="1"/>
    </xf>
    <xf numFmtId="0" fontId="9" fillId="3" borderId="3" xfId="0" applyFont="1" applyFill="1" applyBorder="1" applyAlignment="1">
      <alignment horizontal="left" wrapText="1"/>
    </xf>
    <xf numFmtId="0" fontId="9" fillId="3" borderId="7" xfId="0" applyFont="1" applyFill="1" applyBorder="1" applyAlignment="1">
      <alignment horizontal="left" wrapText="1"/>
    </xf>
    <xf numFmtId="0" fontId="5" fillId="3" borderId="1" xfId="0" applyFont="1" applyFill="1" applyBorder="1" applyAlignment="1">
      <alignment horizontal="left" wrapText="1"/>
    </xf>
    <xf numFmtId="0" fontId="5" fillId="3" borderId="4" xfId="0" applyFont="1" applyFill="1" applyBorder="1" applyAlignment="1">
      <alignment horizontal="left" wrapText="1"/>
    </xf>
    <xf numFmtId="0" fontId="5" fillId="3" borderId="9" xfId="0" applyFont="1" applyFill="1" applyBorder="1" applyAlignment="1">
      <alignment horizontal="left" wrapText="1"/>
    </xf>
    <xf numFmtId="0" fontId="9" fillId="2" borderId="1" xfId="0" applyFont="1" applyFill="1" applyBorder="1" applyAlignment="1" applyProtection="1">
      <alignment horizontal="center"/>
      <protection locked="0"/>
    </xf>
    <xf numFmtId="0" fontId="9" fillId="7" borderId="4" xfId="0" applyFont="1" applyFill="1" applyBorder="1" applyAlignment="1" applyProtection="1">
      <alignment horizontal="center"/>
      <protection locked="0"/>
    </xf>
    <xf numFmtId="0" fontId="9" fillId="7" borderId="9" xfId="0" applyFont="1" applyFill="1" applyBorder="1" applyAlignment="1" applyProtection="1">
      <alignment horizontal="center"/>
      <protection locked="0"/>
    </xf>
    <xf numFmtId="0" fontId="9" fillId="2" borderId="14" xfId="0" applyFont="1" applyFill="1" applyBorder="1" applyAlignment="1" applyProtection="1">
      <alignment horizontal="center" wrapText="1"/>
      <protection locked="0"/>
    </xf>
    <xf numFmtId="0" fontId="9" fillId="2" borderId="5" xfId="0" applyFont="1" applyFill="1" applyBorder="1" applyAlignment="1" applyProtection="1">
      <alignment horizontal="center"/>
      <protection locked="0"/>
    </xf>
    <xf numFmtId="0" fontId="9" fillId="2" borderId="13" xfId="0" applyFont="1" applyFill="1" applyBorder="1" applyAlignment="1" applyProtection="1">
      <alignment horizontal="center"/>
      <protection locked="0"/>
    </xf>
    <xf numFmtId="0" fontId="9" fillId="2" borderId="8" xfId="0" applyFont="1" applyFill="1" applyBorder="1" applyAlignment="1" applyProtection="1">
      <alignment horizontal="center"/>
      <protection locked="0"/>
    </xf>
    <xf numFmtId="0" fontId="9" fillId="2" borderId="0" xfId="0" applyFont="1" applyFill="1" applyAlignment="1" applyProtection="1">
      <alignment horizontal="center"/>
      <protection locked="0"/>
    </xf>
    <xf numFmtId="0" fontId="9" fillId="2" borderId="10" xfId="0" applyFont="1" applyFill="1" applyBorder="1" applyAlignment="1" applyProtection="1">
      <alignment horizontal="center"/>
      <protection locked="0"/>
    </xf>
    <xf numFmtId="0" fontId="10" fillId="0" borderId="0" xfId="0" applyFont="1" applyAlignment="1">
      <alignment horizontal="left" indent="3"/>
    </xf>
    <xf numFmtId="0" fontId="10" fillId="0" borderId="0" xfId="0" applyFont="1"/>
    <xf numFmtId="0" fontId="10" fillId="0" borderId="0" xfId="0" applyFont="1" applyAlignment="1">
      <alignment horizontal="left" wrapText="1"/>
    </xf>
    <xf numFmtId="0" fontId="5" fillId="2" borderId="5" xfId="0" applyFont="1" applyFill="1" applyBorder="1"/>
    <xf numFmtId="49" fontId="14" fillId="7" borderId="0" xfId="0" applyNumberFormat="1" applyFont="1" applyFill="1" applyAlignment="1" applyProtection="1">
      <alignment horizontal="center"/>
      <protection locked="0"/>
    </xf>
    <xf numFmtId="0" fontId="14" fillId="2" borderId="0" xfId="0" applyFont="1" applyFill="1" applyAlignment="1" applyProtection="1">
      <alignment horizontal="center"/>
      <protection locked="0"/>
    </xf>
    <xf numFmtId="0" fontId="14" fillId="2" borderId="3" xfId="0" applyFont="1" applyFill="1" applyBorder="1" applyAlignment="1" applyProtection="1">
      <alignment horizontal="center"/>
      <protection locked="0"/>
    </xf>
    <xf numFmtId="0" fontId="14" fillId="7" borderId="0" xfId="0" applyFont="1" applyFill="1" applyAlignment="1" applyProtection="1">
      <alignment horizontal="center"/>
      <protection locked="0"/>
    </xf>
    <xf numFmtId="0" fontId="9" fillId="0" borderId="0" xfId="0" applyFont="1"/>
    <xf numFmtId="0" fontId="9" fillId="3" borderId="1" xfId="0" applyFont="1" applyFill="1" applyBorder="1" applyAlignment="1">
      <alignment horizontal="left" wrapText="1"/>
    </xf>
    <xf numFmtId="0" fontId="9" fillId="3" borderId="4" xfId="0" applyFont="1" applyFill="1" applyBorder="1" applyAlignment="1">
      <alignment horizontal="left" wrapText="1"/>
    </xf>
    <xf numFmtId="0" fontId="9" fillId="3" borderId="9" xfId="0" applyFont="1" applyFill="1" applyBorder="1" applyAlignment="1">
      <alignment horizontal="left" wrapText="1"/>
    </xf>
    <xf numFmtId="0" fontId="5" fillId="0" borderId="14" xfId="0" applyFont="1" applyBorder="1" applyAlignment="1">
      <alignment horizontal="right"/>
    </xf>
    <xf numFmtId="0" fontId="5" fillId="0" borderId="5" xfId="0" applyFont="1" applyBorder="1" applyAlignment="1">
      <alignment horizontal="right"/>
    </xf>
    <xf numFmtId="0" fontId="5" fillId="0" borderId="5" xfId="0" applyFont="1" applyBorder="1"/>
    <xf numFmtId="0" fontId="5" fillId="0" borderId="4" xfId="0" applyFont="1" applyBorder="1"/>
    <xf numFmtId="0" fontId="10" fillId="3" borderId="1" xfId="0" applyFont="1" applyFill="1" applyBorder="1"/>
    <xf numFmtId="0" fontId="10" fillId="3" borderId="4" xfId="0" applyFont="1" applyFill="1" applyBorder="1"/>
    <xf numFmtId="0" fontId="10" fillId="3" borderId="9" xfId="0" applyFont="1" applyFill="1" applyBorder="1"/>
    <xf numFmtId="0" fontId="6" fillId="3" borderId="1" xfId="0" applyFont="1" applyFill="1" applyBorder="1" applyAlignment="1">
      <alignment horizontal="left" wrapText="1"/>
    </xf>
    <xf numFmtId="0" fontId="6" fillId="3" borderId="4" xfId="0" applyFont="1" applyFill="1" applyBorder="1" applyAlignment="1">
      <alignment horizontal="left" wrapText="1"/>
    </xf>
    <xf numFmtId="0" fontId="6" fillId="3" borderId="9" xfId="0" applyFont="1" applyFill="1" applyBorder="1" applyAlignment="1">
      <alignment horizontal="left" wrapText="1"/>
    </xf>
    <xf numFmtId="0" fontId="14" fillId="2" borderId="2" xfId="0" applyFont="1" applyFill="1" applyBorder="1" applyAlignment="1" applyProtection="1">
      <alignment horizontal="center"/>
      <protection locked="0"/>
    </xf>
    <xf numFmtId="0" fontId="24" fillId="6" borderId="2" xfId="0" applyFont="1" applyFill="1" applyBorder="1" applyAlignment="1">
      <alignment horizontal="left"/>
    </xf>
    <xf numFmtId="49" fontId="14" fillId="2" borderId="1" xfId="0" applyNumberFormat="1" applyFont="1" applyFill="1" applyBorder="1" applyAlignment="1" applyProtection="1">
      <alignment horizontal="center"/>
      <protection locked="0"/>
    </xf>
    <xf numFmtId="49" fontId="14" fillId="2" borderId="4" xfId="0" applyNumberFormat="1" applyFont="1" applyFill="1" applyBorder="1" applyAlignment="1" applyProtection="1">
      <alignment horizontal="center"/>
      <protection locked="0"/>
    </xf>
    <xf numFmtId="49" fontId="14" fillId="2" borderId="9" xfId="0" applyNumberFormat="1" applyFont="1" applyFill="1" applyBorder="1" applyAlignment="1" applyProtection="1">
      <alignment horizontal="center"/>
      <protection locked="0"/>
    </xf>
    <xf numFmtId="0" fontId="14" fillId="2" borderId="1" xfId="0" applyFont="1" applyFill="1" applyBorder="1" applyAlignment="1" applyProtection="1">
      <alignment horizontal="center"/>
      <protection locked="0"/>
    </xf>
    <xf numFmtId="0" fontId="14" fillId="7" borderId="4" xfId="0" applyFont="1" applyFill="1" applyBorder="1" applyAlignment="1" applyProtection="1">
      <alignment horizontal="center"/>
      <protection locked="0"/>
    </xf>
    <xf numFmtId="0" fontId="14" fillId="7" borderId="9" xfId="0" applyFont="1" applyFill="1" applyBorder="1" applyAlignment="1" applyProtection="1">
      <alignment horizontal="center"/>
      <protection locked="0"/>
    </xf>
    <xf numFmtId="0" fontId="0" fillId="2" borderId="4" xfId="0" applyFill="1" applyBorder="1"/>
    <xf numFmtId="0" fontId="24" fillId="3" borderId="2" xfId="0" applyFont="1" applyFill="1" applyBorder="1" applyAlignment="1">
      <alignment horizontal="left"/>
    </xf>
    <xf numFmtId="0" fontId="35" fillId="0" borderId="2" xfId="0" applyFont="1" applyBorder="1"/>
    <xf numFmtId="0" fontId="24" fillId="3" borderId="1" xfId="0" applyFont="1" applyFill="1" applyBorder="1" applyAlignment="1">
      <alignment horizontal="left" wrapText="1"/>
    </xf>
    <xf numFmtId="0" fontId="24" fillId="3" borderId="4" xfId="0" applyFont="1" applyFill="1" applyBorder="1" applyAlignment="1">
      <alignment horizontal="left" wrapText="1"/>
    </xf>
    <xf numFmtId="0" fontId="24" fillId="3" borderId="9" xfId="0" applyFont="1" applyFill="1" applyBorder="1" applyAlignment="1">
      <alignment horizontal="left" wrapText="1"/>
    </xf>
    <xf numFmtId="0" fontId="14" fillId="0" borderId="20"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14" fillId="7" borderId="4" xfId="0" applyFont="1" applyFill="1" applyBorder="1" applyAlignment="1" applyProtection="1">
      <alignment horizontal="center" wrapText="1"/>
      <protection locked="0"/>
    </xf>
    <xf numFmtId="0" fontId="14" fillId="7" borderId="9" xfId="0" applyFont="1" applyFill="1" applyBorder="1" applyAlignment="1" applyProtection="1">
      <alignment horizontal="center" wrapText="1"/>
      <protection locked="0"/>
    </xf>
    <xf numFmtId="0" fontId="5" fillId="4" borderId="1" xfId="0" applyFont="1" applyFill="1" applyBorder="1" applyAlignment="1">
      <alignment vertical="top" wrapText="1"/>
    </xf>
    <xf numFmtId="0" fontId="5" fillId="4" borderId="14" xfId="0" applyFont="1" applyFill="1" applyBorder="1" applyAlignment="1">
      <alignment vertical="top" wrapText="1"/>
    </xf>
    <xf numFmtId="0" fontId="0" fillId="0" borderId="13" xfId="0" applyBorder="1"/>
    <xf numFmtId="0" fontId="9" fillId="4" borderId="8" xfId="0" applyFont="1" applyFill="1" applyBorder="1" applyAlignment="1">
      <alignment wrapText="1"/>
    </xf>
    <xf numFmtId="0" fontId="0" fillId="2" borderId="9" xfId="0" applyFill="1" applyBorder="1"/>
    <xf numFmtId="0" fontId="9" fillId="7" borderId="0" xfId="0" applyFont="1" applyFill="1" applyProtection="1">
      <protection locked="0"/>
    </xf>
    <xf numFmtId="0" fontId="0" fillId="7" borderId="0" xfId="0" applyFill="1" applyProtection="1">
      <protection locked="0"/>
    </xf>
    <xf numFmtId="0" fontId="11" fillId="4" borderId="4" xfId="0" applyFont="1" applyFill="1" applyBorder="1"/>
    <xf numFmtId="0" fontId="9" fillId="3" borderId="14" xfId="0" applyFont="1" applyFill="1" applyBorder="1" applyAlignment="1">
      <alignment wrapText="1"/>
    </xf>
    <xf numFmtId="0" fontId="5" fillId="2" borderId="13" xfId="0" applyFont="1" applyFill="1" applyBorder="1"/>
    <xf numFmtId="0" fontId="12" fillId="0" borderId="1" xfId="0" applyFont="1" applyBorder="1" applyAlignment="1">
      <alignment vertical="top" wrapText="1"/>
    </xf>
    <xf numFmtId="0" fontId="12" fillId="0" borderId="4" xfId="0" applyFont="1" applyBorder="1" applyAlignment="1">
      <alignment vertical="top" wrapText="1"/>
    </xf>
    <xf numFmtId="0" fontId="12" fillId="0" borderId="9" xfId="0" applyFont="1" applyBorder="1" applyAlignment="1">
      <alignment vertical="top" wrapText="1"/>
    </xf>
    <xf numFmtId="0" fontId="36" fillId="0" borderId="0" xfId="0" applyFont="1" applyAlignment="1">
      <alignment wrapText="1"/>
    </xf>
    <xf numFmtId="0" fontId="36" fillId="0" borderId="37" xfId="0" applyFont="1" applyBorder="1" applyAlignment="1">
      <alignment wrapText="1"/>
    </xf>
    <xf numFmtId="0" fontId="36" fillId="0" borderId="5" xfId="0" applyFont="1" applyBorder="1" applyAlignment="1">
      <alignment wrapText="1"/>
    </xf>
    <xf numFmtId="168" fontId="9" fillId="2" borderId="4" xfId="0" applyNumberFormat="1" applyFont="1" applyFill="1" applyBorder="1" applyAlignment="1" applyProtection="1">
      <alignment horizontal="center" vertical="center" wrapText="1"/>
      <protection locked="0"/>
    </xf>
    <xf numFmtId="168" fontId="0" fillId="0" borderId="4" xfId="0" applyNumberFormat="1" applyBorder="1" applyProtection="1">
      <protection locked="0"/>
    </xf>
    <xf numFmtId="168" fontId="0" fillId="0" borderId="9" xfId="0" applyNumberFormat="1" applyBorder="1" applyProtection="1">
      <protection locked="0"/>
    </xf>
    <xf numFmtId="0" fontId="12" fillId="0" borderId="0" xfId="0" applyFont="1" applyAlignment="1">
      <alignment horizontal="left" vertical="center"/>
    </xf>
    <xf numFmtId="0" fontId="12" fillId="0" borderId="0" xfId="0" applyFont="1" applyAlignment="1">
      <alignment horizontal="left" vertical="top"/>
    </xf>
    <xf numFmtId="0" fontId="36" fillId="0" borderId="8" xfId="0" applyFont="1" applyBorder="1"/>
    <xf numFmtId="0" fontId="0" fillId="0" borderId="39" xfId="0" applyBorder="1"/>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0" xfId="0" applyFont="1" applyFill="1" applyAlignment="1">
      <alignment horizontal="center" vertical="center"/>
    </xf>
    <xf numFmtId="0" fontId="9" fillId="3" borderId="18"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168" fontId="9" fillId="2" borderId="1" xfId="0" applyNumberFormat="1" applyFont="1" applyFill="1" applyBorder="1" applyAlignment="1" applyProtection="1">
      <alignment horizontal="center" vertical="center" wrapText="1"/>
      <protection locked="0"/>
    </xf>
    <xf numFmtId="0" fontId="12" fillId="0" borderId="14" xfId="0" applyFont="1" applyBorder="1" applyAlignment="1">
      <alignment vertical="top" wrapText="1"/>
    </xf>
    <xf numFmtId="0" fontId="12" fillId="0" borderId="5" xfId="0" applyFont="1" applyBorder="1" applyAlignment="1">
      <alignment vertical="top" wrapText="1"/>
    </xf>
    <xf numFmtId="0" fontId="12" fillId="0" borderId="13" xfId="0" applyFont="1" applyBorder="1" applyAlignment="1">
      <alignment vertical="top" wrapText="1"/>
    </xf>
    <xf numFmtId="0" fontId="12" fillId="0" borderId="6" xfId="0" applyFont="1" applyBorder="1" applyAlignment="1">
      <alignment vertical="top" wrapText="1"/>
    </xf>
    <xf numFmtId="0" fontId="12" fillId="0" borderId="3" xfId="0" applyFont="1" applyBorder="1" applyAlignment="1">
      <alignment vertical="top" wrapText="1"/>
    </xf>
    <xf numFmtId="0" fontId="12" fillId="0" borderId="7" xfId="0" applyFont="1" applyBorder="1" applyAlignment="1">
      <alignment vertical="top" wrapText="1"/>
    </xf>
    <xf numFmtId="0" fontId="6" fillId="0" borderId="0" xfId="0" applyFont="1" applyAlignment="1">
      <alignment horizontal="left" vertical="center"/>
    </xf>
    <xf numFmtId="168" fontId="9" fillId="3" borderId="19" xfId="0" applyNumberFormat="1" applyFont="1" applyFill="1" applyBorder="1" applyAlignment="1">
      <alignment horizontal="center" vertical="center"/>
    </xf>
    <xf numFmtId="168" fontId="0" fillId="0" borderId="20" xfId="0" applyNumberFormat="1" applyBorder="1"/>
    <xf numFmtId="168" fontId="0" fillId="0" borderId="21" xfId="0" applyNumberFormat="1" applyBorder="1"/>
    <xf numFmtId="168" fontId="0" fillId="0" borderId="17" xfId="0" applyNumberFormat="1" applyBorder="1"/>
    <xf numFmtId="168" fontId="0" fillId="0" borderId="0" xfId="0" applyNumberFormat="1"/>
    <xf numFmtId="168" fontId="0" fillId="0" borderId="18" xfId="0" applyNumberFormat="1" applyBorder="1"/>
    <xf numFmtId="168" fontId="0" fillId="0" borderId="22" xfId="0" applyNumberFormat="1" applyBorder="1"/>
    <xf numFmtId="168" fontId="0" fillId="0" borderId="23" xfId="0" applyNumberFormat="1" applyBorder="1"/>
    <xf numFmtId="168" fontId="0" fillId="0" borderId="24" xfId="0" applyNumberFormat="1" applyBorder="1"/>
    <xf numFmtId="0" fontId="36" fillId="0" borderId="18" xfId="0" applyFont="1" applyBorder="1"/>
    <xf numFmtId="0" fontId="4" fillId="0" borderId="1" xfId="0" applyFont="1" applyBorder="1" applyAlignment="1">
      <alignment vertical="top" wrapText="1"/>
    </xf>
    <xf numFmtId="0" fontId="4" fillId="0" borderId="4" xfId="0" applyFont="1" applyBorder="1" applyAlignment="1">
      <alignment vertical="top" wrapText="1"/>
    </xf>
    <xf numFmtId="0" fontId="4" fillId="0" borderId="9" xfId="0" applyFont="1" applyBorder="1" applyAlignment="1">
      <alignment vertical="top" wrapText="1"/>
    </xf>
    <xf numFmtId="0" fontId="10" fillId="0" borderId="1" xfId="0" applyFont="1" applyBorder="1" applyAlignment="1">
      <alignment vertical="top" wrapText="1"/>
    </xf>
    <xf numFmtId="0" fontId="10" fillId="0" borderId="4" xfId="0" applyFont="1" applyBorder="1" applyAlignment="1">
      <alignment vertical="top" wrapText="1"/>
    </xf>
    <xf numFmtId="0" fontId="10" fillId="0" borderId="9" xfId="0" applyFont="1" applyBorder="1" applyAlignment="1">
      <alignment vertical="top" wrapText="1"/>
    </xf>
    <xf numFmtId="168" fontId="9" fillId="2" borderId="14" xfId="0" applyNumberFormat="1" applyFont="1" applyFill="1" applyBorder="1" applyAlignment="1" applyProtection="1">
      <alignment horizontal="center" vertical="center" wrapText="1"/>
      <protection locked="0"/>
    </xf>
    <xf numFmtId="168" fontId="0" fillId="0" borderId="5" xfId="0" applyNumberFormat="1" applyBorder="1" applyProtection="1">
      <protection locked="0"/>
    </xf>
    <xf numFmtId="168" fontId="0" fillId="0" borderId="13" xfId="0" applyNumberFormat="1" applyBorder="1" applyProtection="1">
      <protection locked="0"/>
    </xf>
    <xf numFmtId="168" fontId="0" fillId="0" borderId="6" xfId="0" applyNumberFormat="1" applyBorder="1" applyProtection="1">
      <protection locked="0"/>
    </xf>
    <xf numFmtId="168" fontId="0" fillId="0" borderId="3" xfId="0" applyNumberFormat="1" applyBorder="1" applyProtection="1">
      <protection locked="0"/>
    </xf>
    <xf numFmtId="168" fontId="0" fillId="0" borderId="7" xfId="0" applyNumberFormat="1" applyBorder="1" applyProtection="1">
      <protection locked="0"/>
    </xf>
    <xf numFmtId="0" fontId="4" fillId="0" borderId="14" xfId="0" applyFont="1" applyBorder="1" applyAlignment="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6" xfId="0" applyFont="1" applyBorder="1" applyAlignment="1">
      <alignment vertical="top" wrapText="1"/>
    </xf>
    <xf numFmtId="0" fontId="4" fillId="0" borderId="3" xfId="0" applyFont="1" applyBorder="1" applyAlignment="1">
      <alignment vertical="top" wrapText="1"/>
    </xf>
    <xf numFmtId="0" fontId="4" fillId="0" borderId="7" xfId="0" applyFont="1" applyBorder="1" applyAlignment="1">
      <alignment vertical="top" wrapText="1"/>
    </xf>
    <xf numFmtId="0" fontId="9" fillId="3" borderId="1" xfId="0" applyFont="1" applyFill="1" applyBorder="1" applyAlignment="1">
      <alignment horizontal="center" wrapText="1"/>
    </xf>
    <xf numFmtId="0" fontId="9" fillId="3" borderId="4" xfId="0" applyFont="1" applyFill="1" applyBorder="1" applyAlignment="1">
      <alignment horizontal="center" wrapText="1"/>
    </xf>
    <xf numFmtId="0" fontId="9" fillId="3" borderId="9" xfId="0" applyFont="1" applyFill="1" applyBorder="1" applyAlignment="1">
      <alignment horizontal="center" wrapText="1"/>
    </xf>
    <xf numFmtId="0" fontId="42" fillId="0" borderId="5" xfId="0" applyFont="1" applyBorder="1" applyAlignment="1">
      <alignment horizontal="right" vertical="top" wrapText="1"/>
    </xf>
    <xf numFmtId="0" fontId="42" fillId="0" borderId="38" xfId="0" applyFont="1" applyBorder="1" applyAlignment="1">
      <alignment horizontal="right" vertical="top" wrapText="1"/>
    </xf>
    <xf numFmtId="0" fontId="36" fillId="0" borderId="3" xfId="0" applyFont="1" applyBorder="1" applyAlignment="1">
      <alignment wrapText="1"/>
    </xf>
    <xf numFmtId="0" fontId="10" fillId="0" borderId="1" xfId="0" applyFont="1" applyBorder="1" applyAlignment="1">
      <alignment horizontal="center" wrapText="1"/>
    </xf>
    <xf numFmtId="0" fontId="36" fillId="0" borderId="14" xfId="0" applyFont="1" applyBorder="1" applyAlignment="1">
      <alignment vertical="top" wrapText="1"/>
    </xf>
    <xf numFmtId="168" fontId="9" fillId="2" borderId="5" xfId="0" applyNumberFormat="1" applyFont="1" applyFill="1" applyBorder="1" applyAlignment="1" applyProtection="1">
      <alignment horizontal="center" vertical="center" wrapText="1"/>
      <protection locked="0"/>
    </xf>
    <xf numFmtId="168" fontId="0" fillId="0" borderId="5" xfId="0" applyNumberFormat="1" applyBorder="1" applyAlignment="1" applyProtection="1">
      <alignment vertical="center"/>
      <protection locked="0"/>
    </xf>
    <xf numFmtId="168" fontId="0" fillId="0" borderId="13" xfId="0" applyNumberFormat="1" applyBorder="1" applyAlignment="1" applyProtection="1">
      <alignment vertical="center"/>
      <protection locked="0"/>
    </xf>
    <xf numFmtId="168" fontId="0" fillId="0" borderId="23" xfId="0" applyNumberFormat="1" applyBorder="1" applyAlignment="1" applyProtection="1">
      <alignment vertical="center"/>
      <protection locked="0"/>
    </xf>
    <xf numFmtId="168" fontId="0" fillId="0" borderId="56" xfId="0" applyNumberFormat="1" applyBorder="1" applyAlignment="1" applyProtection="1">
      <alignment vertical="center"/>
      <protection locked="0"/>
    </xf>
    <xf numFmtId="0" fontId="41" fillId="0" borderId="1" xfId="0" applyFont="1" applyBorder="1" applyAlignment="1">
      <alignment wrapText="1"/>
    </xf>
    <xf numFmtId="0" fontId="36" fillId="0" borderId="57" xfId="0" applyFont="1" applyBorder="1" applyAlignment="1">
      <alignment wrapText="1"/>
    </xf>
    <xf numFmtId="0" fontId="9" fillId="0" borderId="18" xfId="0" applyFont="1" applyBorder="1" applyAlignment="1">
      <alignment vertical="center" wrapText="1"/>
    </xf>
    <xf numFmtId="0" fontId="10" fillId="0" borderId="42" xfId="0" applyFont="1" applyBorder="1" applyAlignment="1">
      <alignment horizontal="right" vertical="top" wrapText="1"/>
    </xf>
    <xf numFmtId="0" fontId="10" fillId="0" borderId="43" xfId="0" applyFont="1" applyBorder="1" applyAlignment="1">
      <alignment horizontal="right" vertical="top" wrapText="1"/>
    </xf>
    <xf numFmtId="0" fontId="10" fillId="0" borderId="44" xfId="0" applyFont="1" applyBorder="1" applyAlignment="1">
      <alignment horizontal="right" vertical="top" wrapText="1"/>
    </xf>
    <xf numFmtId="0" fontId="9" fillId="3" borderId="45" xfId="0" applyFont="1" applyFill="1" applyBorder="1" applyAlignment="1">
      <alignment horizontal="right" vertical="top" wrapText="1"/>
    </xf>
    <xf numFmtId="0" fontId="9" fillId="3" borderId="46" xfId="0" applyFont="1" applyFill="1" applyBorder="1" applyAlignment="1">
      <alignment horizontal="right" vertical="top" wrapText="1"/>
    </xf>
    <xf numFmtId="0" fontId="9" fillId="3" borderId="47" xfId="0" applyFont="1" applyFill="1" applyBorder="1" applyAlignment="1">
      <alignment horizontal="right" vertical="top" wrapText="1"/>
    </xf>
    <xf numFmtId="0" fontId="9" fillId="3" borderId="48" xfId="0" applyFont="1" applyFill="1" applyBorder="1" applyAlignment="1">
      <alignment horizontal="right" vertical="top" wrapText="1"/>
    </xf>
    <xf numFmtId="0" fontId="9" fillId="3" borderId="49" xfId="0" applyFont="1" applyFill="1" applyBorder="1" applyAlignment="1">
      <alignment horizontal="right" vertical="top" wrapText="1"/>
    </xf>
    <xf numFmtId="0" fontId="9" fillId="3" borderId="50" xfId="0" applyFont="1" applyFill="1" applyBorder="1" applyAlignment="1">
      <alignment horizontal="right" vertical="top" wrapText="1"/>
    </xf>
    <xf numFmtId="168" fontId="42" fillId="3" borderId="25" xfId="0" applyNumberFormat="1" applyFont="1" applyFill="1" applyBorder="1" applyAlignment="1">
      <alignment horizontal="center" vertical="center"/>
    </xf>
    <xf numFmtId="168" fontId="0" fillId="0" borderId="26" xfId="0" applyNumberFormat="1" applyBorder="1"/>
    <xf numFmtId="168" fontId="0" fillId="0" borderId="27" xfId="0" applyNumberFormat="1" applyBorder="1"/>
    <xf numFmtId="0" fontId="36" fillId="0" borderId="8" xfId="0" applyFont="1" applyBorder="1" applyAlignment="1">
      <alignment wrapText="1"/>
    </xf>
    <xf numFmtId="0" fontId="10" fillId="0" borderId="33" xfId="0" applyFont="1" applyBorder="1" applyAlignment="1">
      <alignment horizontal="right" vertical="top" wrapText="1"/>
    </xf>
    <xf numFmtId="0" fontId="10" fillId="0" borderId="4" xfId="0" applyFont="1" applyBorder="1" applyAlignment="1">
      <alignment horizontal="right" vertical="top" wrapText="1"/>
    </xf>
    <xf numFmtId="0" fontId="10" fillId="0" borderId="9" xfId="0" applyFont="1" applyBorder="1" applyAlignment="1">
      <alignment horizontal="right" vertical="top" wrapText="1"/>
    </xf>
    <xf numFmtId="0" fontId="41" fillId="0" borderId="8" xfId="0" applyFont="1" applyBorder="1" applyAlignment="1">
      <alignment vertical="center" wrapText="1"/>
    </xf>
    <xf numFmtId="0" fontId="9" fillId="0" borderId="51" xfId="0" applyFont="1" applyBorder="1" applyAlignment="1">
      <alignment vertical="center" wrapText="1"/>
    </xf>
    <xf numFmtId="0" fontId="0" fillId="0" borderId="51" xfId="0" applyBorder="1"/>
    <xf numFmtId="0" fontId="0" fillId="0" borderId="52" xfId="0" applyBorder="1"/>
    <xf numFmtId="0" fontId="9" fillId="7" borderId="1" xfId="0" applyFont="1" applyFill="1" applyBorder="1" applyAlignment="1" applyProtection="1">
      <alignment horizontal="center"/>
      <protection locked="0"/>
    </xf>
    <xf numFmtId="0" fontId="9" fillId="7" borderId="14" xfId="0" applyFont="1" applyFill="1" applyBorder="1" applyAlignment="1" applyProtection="1">
      <alignment horizontal="center" vertical="center"/>
      <protection locked="0"/>
    </xf>
    <xf numFmtId="0" fontId="4" fillId="7" borderId="5" xfId="0" applyFont="1" applyFill="1" applyBorder="1" applyAlignment="1" applyProtection="1">
      <alignment vertical="center"/>
      <protection locked="0"/>
    </xf>
    <xf numFmtId="0" fontId="4" fillId="7" borderId="13" xfId="0" applyFont="1" applyFill="1" applyBorder="1" applyAlignment="1" applyProtection="1">
      <alignment vertical="center"/>
      <protection locked="0"/>
    </xf>
    <xf numFmtId="0" fontId="4" fillId="7" borderId="6" xfId="0" applyFont="1" applyFill="1" applyBorder="1" applyAlignment="1" applyProtection="1">
      <alignment vertical="center"/>
      <protection locked="0"/>
    </xf>
    <xf numFmtId="0" fontId="4" fillId="7" borderId="3" xfId="0" applyFont="1" applyFill="1" applyBorder="1" applyAlignment="1" applyProtection="1">
      <alignment vertical="center"/>
      <protection locked="0"/>
    </xf>
    <xf numFmtId="0" fontId="4" fillId="7" borderId="7" xfId="0" applyFont="1" applyFill="1" applyBorder="1" applyAlignment="1" applyProtection="1">
      <alignment vertical="center"/>
      <protection locked="0"/>
    </xf>
    <xf numFmtId="0" fontId="9" fillId="7" borderId="14" xfId="0" applyFont="1" applyFill="1" applyBorder="1" applyAlignment="1" applyProtection="1">
      <alignment horizontal="center" vertical="center" wrapText="1"/>
      <protection locked="0"/>
    </xf>
    <xf numFmtId="0" fontId="10" fillId="0" borderId="53" xfId="0" quotePrefix="1" applyFont="1" applyBorder="1" applyAlignment="1">
      <alignment vertical="top" wrapText="1"/>
    </xf>
    <xf numFmtId="0" fontId="10" fillId="0" borderId="54" xfId="0" quotePrefix="1" applyFont="1" applyBorder="1" applyAlignment="1">
      <alignment vertical="top" wrapText="1"/>
    </xf>
    <xf numFmtId="0" fontId="10" fillId="0" borderId="55" xfId="0" quotePrefix="1" applyFont="1" applyBorder="1" applyAlignment="1">
      <alignment vertical="top" wrapText="1"/>
    </xf>
    <xf numFmtId="0" fontId="36" fillId="0" borderId="8" xfId="0" applyFont="1" applyBorder="1" applyAlignment="1">
      <alignment vertical="top" wrapText="1"/>
    </xf>
    <xf numFmtId="168" fontId="10" fillId="0" borderId="40" xfId="0" applyNumberFormat="1" applyFont="1" applyBorder="1" applyAlignment="1">
      <alignment horizontal="center" vertical="center"/>
    </xf>
    <xf numFmtId="168" fontId="0" fillId="0" borderId="41" xfId="0" applyNumberFormat="1" applyBorder="1"/>
    <xf numFmtId="0" fontId="12" fillId="7" borderId="1" xfId="0" applyFont="1" applyFill="1" applyBorder="1" applyAlignment="1" applyProtection="1">
      <alignment horizontal="left" vertical="center"/>
      <protection locked="0"/>
    </xf>
    <xf numFmtId="0" fontId="30" fillId="7" borderId="4" xfId="0" applyFont="1" applyFill="1" applyBorder="1" applyAlignment="1" applyProtection="1">
      <alignment horizontal="left" vertical="center"/>
      <protection locked="0"/>
    </xf>
    <xf numFmtId="0" fontId="30" fillId="7" borderId="9" xfId="0" applyFont="1" applyFill="1" applyBorder="1" applyAlignment="1" applyProtection="1">
      <alignment horizontal="left" vertical="center"/>
      <protection locked="0"/>
    </xf>
    <xf numFmtId="168" fontId="10" fillId="0" borderId="35" xfId="0" applyNumberFormat="1" applyFont="1" applyBorder="1" applyAlignment="1">
      <alignment horizontal="center" vertical="center"/>
    </xf>
    <xf numFmtId="168" fontId="0" fillId="0" borderId="28" xfId="0" applyNumberFormat="1" applyBorder="1"/>
    <xf numFmtId="168" fontId="0" fillId="0" borderId="36" xfId="0" applyNumberFormat="1" applyBorder="1"/>
    <xf numFmtId="0" fontId="12" fillId="0" borderId="1" xfId="0" applyFont="1" applyBorder="1" applyAlignment="1">
      <alignment vertical="center"/>
    </xf>
    <xf numFmtId="0" fontId="29" fillId="0" borderId="4" xfId="0" applyFont="1" applyBorder="1"/>
    <xf numFmtId="0" fontId="29" fillId="0" borderId="9" xfId="0" applyFont="1" applyBorder="1"/>
    <xf numFmtId="0" fontId="10" fillId="0" borderId="1" xfId="0" applyFont="1" applyBorder="1" applyAlignment="1">
      <alignment vertical="center"/>
    </xf>
    <xf numFmtId="0" fontId="10" fillId="0" borderId="4" xfId="0" applyFont="1" applyBorder="1" applyAlignment="1">
      <alignment vertical="center"/>
    </xf>
    <xf numFmtId="0" fontId="10" fillId="0" borderId="9" xfId="0" applyFont="1" applyBorder="1" applyAlignment="1">
      <alignment vertical="center"/>
    </xf>
    <xf numFmtId="0" fontId="10" fillId="0" borderId="1" xfId="0" applyFont="1" applyBorder="1" applyAlignment="1">
      <alignment vertical="center" wrapText="1"/>
    </xf>
    <xf numFmtId="0" fontId="10" fillId="0" borderId="4" xfId="0" applyFont="1" applyBorder="1" applyAlignment="1">
      <alignment vertical="center" wrapText="1"/>
    </xf>
    <xf numFmtId="0" fontId="10" fillId="0" borderId="9" xfId="0" applyFont="1" applyBorder="1" applyAlignment="1">
      <alignment vertical="center" wrapText="1"/>
    </xf>
    <xf numFmtId="0" fontId="12" fillId="0" borderId="1" xfId="0" applyFont="1" applyBorder="1" applyAlignment="1">
      <alignment wrapText="1"/>
    </xf>
    <xf numFmtId="0" fontId="12" fillId="0" borderId="4" xfId="0" applyFont="1" applyBorder="1" applyAlignment="1">
      <alignment wrapText="1"/>
    </xf>
    <xf numFmtId="0" fontId="12" fillId="0" borderId="9" xfId="0" applyFont="1" applyBorder="1" applyAlignment="1">
      <alignment wrapText="1"/>
    </xf>
    <xf numFmtId="0" fontId="12" fillId="0" borderId="1"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36" fillId="0" borderId="8" xfId="0" applyFont="1" applyBorder="1" applyAlignment="1">
      <alignment vertical="center" wrapText="1"/>
    </xf>
    <xf numFmtId="0" fontId="12" fillId="0" borderId="1" xfId="0" applyFont="1" applyBorder="1" applyAlignment="1">
      <alignment vertical="center" wrapText="1"/>
    </xf>
    <xf numFmtId="0" fontId="21" fillId="0" borderId="1" xfId="0" applyFont="1" applyBorder="1" applyAlignment="1">
      <alignment vertical="center" wrapText="1"/>
    </xf>
    <xf numFmtId="0" fontId="57" fillId="0" borderId="4" xfId="0" applyFont="1" applyBorder="1"/>
    <xf numFmtId="0" fontId="57" fillId="0" borderId="9" xfId="0" applyFont="1" applyBorder="1"/>
    <xf numFmtId="0" fontId="9" fillId="3" borderId="30" xfId="0" applyFont="1" applyFill="1" applyBorder="1" applyAlignment="1">
      <alignment horizontal="center" wrapText="1"/>
    </xf>
    <xf numFmtId="0" fontId="9" fillId="3" borderId="31" xfId="0" applyFont="1" applyFill="1" applyBorder="1" applyAlignment="1">
      <alignment horizontal="center" wrapText="1"/>
    </xf>
    <xf numFmtId="0" fontId="9" fillId="3" borderId="32" xfId="0" applyFont="1" applyFill="1" applyBorder="1" applyAlignment="1">
      <alignment horizontal="center" wrapText="1"/>
    </xf>
    <xf numFmtId="0" fontId="9" fillId="2" borderId="1"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36" fillId="0" borderId="8" xfId="0" applyFont="1" applyBorder="1" applyAlignment="1">
      <alignment vertical="center"/>
    </xf>
    <xf numFmtId="0" fontId="36" fillId="0" borderId="0" xfId="0" applyFont="1" applyAlignment="1">
      <alignment vertical="center"/>
    </xf>
    <xf numFmtId="0" fontId="42" fillId="0" borderId="5" xfId="0" applyFont="1" applyBorder="1" applyAlignment="1">
      <alignment horizontal="right" vertical="center" wrapText="1"/>
    </xf>
    <xf numFmtId="0" fontId="42" fillId="0" borderId="38" xfId="0" applyFont="1" applyBorder="1" applyAlignment="1">
      <alignment horizontal="right" vertical="center" wrapText="1"/>
    </xf>
    <xf numFmtId="0" fontId="0" fillId="0" borderId="8" xfId="0" applyBorder="1"/>
    <xf numFmtId="0" fontId="36" fillId="0" borderId="0" xfId="0" applyFont="1" applyAlignment="1">
      <alignment vertical="center" wrapText="1"/>
    </xf>
    <xf numFmtId="168" fontId="9" fillId="2" borderId="28" xfId="0" applyNumberFormat="1" applyFont="1" applyFill="1" applyBorder="1" applyAlignment="1" applyProtection="1">
      <alignment horizontal="center" vertical="center" wrapText="1"/>
      <protection locked="0"/>
    </xf>
    <xf numFmtId="168" fontId="0" fillId="0" borderId="28" xfId="0" applyNumberFormat="1" applyBorder="1" applyProtection="1">
      <protection locked="0"/>
    </xf>
    <xf numFmtId="168" fontId="0" fillId="0" borderId="29" xfId="0" applyNumberFormat="1" applyBorder="1" applyProtection="1">
      <protection locked="0"/>
    </xf>
    <xf numFmtId="168" fontId="10" fillId="0" borderId="1" xfId="0" applyNumberFormat="1" applyFont="1" applyBorder="1" applyAlignment="1">
      <alignment horizontal="center" vertical="center"/>
    </xf>
    <xf numFmtId="168" fontId="0" fillId="0" borderId="4" xfId="0" applyNumberFormat="1" applyBorder="1"/>
    <xf numFmtId="168" fontId="0" fillId="0" borderId="34" xfId="0" applyNumberFormat="1" applyBorder="1"/>
    <xf numFmtId="0" fontId="36" fillId="0" borderId="17" xfId="0" applyFont="1" applyBorder="1" applyAlignment="1">
      <alignment vertical="center"/>
    </xf>
    <xf numFmtId="0" fontId="9" fillId="2" borderId="1"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36" fillId="0" borderId="0" xfId="0" applyFont="1"/>
    <xf numFmtId="0" fontId="10" fillId="0" borderId="1" xfId="0" applyFont="1" applyBorder="1" applyAlignment="1">
      <alignment horizontal="left" vertical="center"/>
    </xf>
    <xf numFmtId="0" fontId="10" fillId="0" borderId="4" xfId="0" applyFont="1" applyBorder="1" applyAlignment="1">
      <alignment horizontal="left" vertical="center"/>
    </xf>
    <xf numFmtId="0" fontId="10" fillId="0" borderId="9" xfId="0" applyFont="1" applyBorder="1" applyAlignment="1">
      <alignment horizontal="left" vertical="center"/>
    </xf>
    <xf numFmtId="0" fontId="10" fillId="7" borderId="1" xfId="0" applyFont="1" applyFill="1" applyBorder="1" applyAlignment="1" applyProtection="1">
      <alignment horizontal="left" vertical="center"/>
      <protection locked="0"/>
    </xf>
    <xf numFmtId="0" fontId="10" fillId="7" borderId="4" xfId="0" applyFont="1" applyFill="1" applyBorder="1" applyAlignment="1" applyProtection="1">
      <alignment horizontal="left" vertical="center"/>
      <protection locked="0"/>
    </xf>
    <xf numFmtId="0" fontId="10" fillId="7" borderId="9" xfId="0" applyFont="1" applyFill="1" applyBorder="1" applyAlignment="1" applyProtection="1">
      <alignment horizontal="left" vertical="center"/>
      <protection locked="0"/>
    </xf>
    <xf numFmtId="0" fontId="12" fillId="4" borderId="1" xfId="0" applyFont="1" applyFill="1" applyBorder="1" applyAlignment="1" applyProtection="1">
      <alignment vertical="center"/>
      <protection locked="0"/>
    </xf>
    <xf numFmtId="0" fontId="29" fillId="4" borderId="4" xfId="0" applyFont="1" applyFill="1" applyBorder="1" applyProtection="1">
      <protection locked="0"/>
    </xf>
    <xf numFmtId="0" fontId="29" fillId="4" borderId="9" xfId="0" applyFont="1" applyFill="1" applyBorder="1" applyProtection="1">
      <protection locked="0"/>
    </xf>
    <xf numFmtId="0" fontId="10" fillId="7" borderId="1" xfId="0" applyFont="1" applyFill="1" applyBorder="1" applyAlignment="1" applyProtection="1">
      <alignment horizontal="left" vertical="center" wrapText="1"/>
      <protection locked="0"/>
    </xf>
    <xf numFmtId="0" fontId="10" fillId="7" borderId="4" xfId="0" applyFont="1" applyFill="1" applyBorder="1" applyAlignment="1" applyProtection="1">
      <alignment horizontal="left" vertical="center" wrapText="1"/>
      <protection locked="0"/>
    </xf>
    <xf numFmtId="0" fontId="10" fillId="7" borderId="9" xfId="0" applyFont="1" applyFill="1" applyBorder="1" applyAlignment="1" applyProtection="1">
      <alignment horizontal="left" vertical="center" wrapText="1"/>
      <protection locked="0"/>
    </xf>
    <xf numFmtId="0" fontId="10" fillId="0" borderId="1" xfId="0" applyFont="1" applyBorder="1" applyAlignment="1">
      <alignment horizontal="left" vertical="top" wrapText="1"/>
    </xf>
    <xf numFmtId="0" fontId="10" fillId="0" borderId="4" xfId="0" applyFont="1" applyBorder="1" applyAlignment="1">
      <alignment horizontal="left" vertical="top" wrapText="1"/>
    </xf>
    <xf numFmtId="0" fontId="10" fillId="0" borderId="9" xfId="0" applyFont="1" applyBorder="1" applyAlignment="1">
      <alignment horizontal="left" vertical="top" wrapText="1"/>
    </xf>
    <xf numFmtId="0" fontId="41" fillId="0" borderId="1" xfId="0" applyFont="1" applyBorder="1" applyAlignment="1">
      <alignment vertical="center" wrapText="1"/>
    </xf>
    <xf numFmtId="0" fontId="0" fillId="0" borderId="4" xfId="0" applyBorder="1" applyAlignment="1">
      <alignment vertical="center"/>
    </xf>
    <xf numFmtId="0" fontId="0" fillId="0" borderId="9" xfId="0" applyBorder="1" applyAlignment="1">
      <alignment vertical="center"/>
    </xf>
    <xf numFmtId="0" fontId="66" fillId="3" borderId="25" xfId="0" applyFont="1" applyFill="1" applyBorder="1" applyAlignment="1">
      <alignment horizontal="center" vertical="center"/>
    </xf>
    <xf numFmtId="0" fontId="67" fillId="0" borderId="26" xfId="0" applyFont="1" applyBorder="1"/>
    <xf numFmtId="0" fontId="67" fillId="0" borderId="27" xfId="0" applyFont="1" applyBorder="1"/>
    <xf numFmtId="0" fontId="66" fillId="3" borderId="1" xfId="0" applyFont="1" applyFill="1" applyBorder="1" applyAlignment="1">
      <alignment horizontal="center" vertical="top" wrapText="1"/>
    </xf>
    <xf numFmtId="0" fontId="66" fillId="3" borderId="4" xfId="0" applyFont="1" applyFill="1" applyBorder="1" applyAlignment="1">
      <alignment horizontal="center" vertical="top" wrapText="1"/>
    </xf>
    <xf numFmtId="0" fontId="66" fillId="3" borderId="9" xfId="0" applyFont="1" applyFill="1" applyBorder="1" applyAlignment="1">
      <alignment horizontal="center" vertical="top" wrapText="1"/>
    </xf>
    <xf numFmtId="0" fontId="0" fillId="0" borderId="8" xfId="0" applyBorder="1" applyAlignment="1">
      <alignment horizontal="center" vertical="center" wrapText="1"/>
    </xf>
    <xf numFmtId="0" fontId="0" fillId="0" borderId="0" xfId="0" applyAlignment="1">
      <alignment horizontal="center" vertical="center" wrapText="1"/>
    </xf>
    <xf numFmtId="0" fontId="66" fillId="0" borderId="14" xfId="0" applyFont="1" applyBorder="1" applyAlignment="1">
      <alignment vertical="top" wrapText="1"/>
    </xf>
    <xf numFmtId="0" fontId="67" fillId="0" borderId="5" xfId="0" applyFont="1" applyBorder="1"/>
    <xf numFmtId="0" fontId="67" fillId="0" borderId="13" xfId="0" applyFont="1" applyBorder="1"/>
    <xf numFmtId="0" fontId="13" fillId="0" borderId="1" xfId="0" applyFont="1" applyBorder="1" applyAlignment="1">
      <alignment wrapText="1"/>
    </xf>
    <xf numFmtId="0" fontId="23" fillId="0" borderId="8" xfId="0" applyFont="1" applyBorder="1" applyAlignment="1">
      <alignment wrapText="1"/>
    </xf>
    <xf numFmtId="0" fontId="24" fillId="0" borderId="0" xfId="0" applyFont="1" applyAlignment="1">
      <alignment wrapText="1"/>
    </xf>
    <xf numFmtId="0" fontId="35" fillId="0" borderId="0" xfId="0" applyFont="1"/>
    <xf numFmtId="168" fontId="9" fillId="2" borderId="5" xfId="0" applyNumberFormat="1" applyFont="1" applyFill="1" applyBorder="1" applyAlignment="1" applyProtection="1">
      <alignment vertical="center"/>
      <protection locked="0"/>
    </xf>
    <xf numFmtId="168" fontId="9" fillId="2" borderId="13" xfId="0" applyNumberFormat="1" applyFont="1" applyFill="1" applyBorder="1" applyAlignment="1" applyProtection="1">
      <alignment vertical="center"/>
      <protection locked="0"/>
    </xf>
    <xf numFmtId="168" fontId="9" fillId="2" borderId="3" xfId="0" applyNumberFormat="1" applyFont="1" applyFill="1" applyBorder="1" applyAlignment="1" applyProtection="1">
      <alignment vertical="center"/>
      <protection locked="0"/>
    </xf>
    <xf numFmtId="168" fontId="9" fillId="2" borderId="7" xfId="0" applyNumberFormat="1" applyFont="1" applyFill="1" applyBorder="1" applyAlignment="1" applyProtection="1">
      <alignment vertical="center"/>
      <protection locked="0"/>
    </xf>
    <xf numFmtId="0" fontId="22" fillId="0" borderId="8" xfId="0" applyFont="1" applyBorder="1" applyAlignment="1">
      <alignment vertical="top" wrapText="1"/>
    </xf>
    <xf numFmtId="0" fontId="22" fillId="0" borderId="0" xfId="0" applyFont="1" applyAlignment="1">
      <alignment vertical="top" wrapText="1"/>
    </xf>
    <xf numFmtId="0" fontId="13" fillId="0" borderId="1" xfId="0" applyFont="1" applyBorder="1" applyAlignment="1">
      <alignment horizontal="center" vertical="top" wrapText="1"/>
    </xf>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0" fontId="3" fillId="0" borderId="14" xfId="0" applyFont="1" applyBorder="1" applyAlignment="1">
      <alignment vertical="top" wrapText="1"/>
    </xf>
    <xf numFmtId="0" fontId="3" fillId="0" borderId="5" xfId="0" applyFont="1" applyBorder="1" applyAlignment="1">
      <alignment vertical="top" wrapText="1"/>
    </xf>
    <xf numFmtId="0" fontId="3" fillId="0" borderId="13"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wrapText="1"/>
    </xf>
    <xf numFmtId="0" fontId="3" fillId="0" borderId="10" xfId="0" applyFont="1" applyBorder="1" applyAlignment="1">
      <alignment vertical="top" wrapText="1"/>
    </xf>
    <xf numFmtId="0" fontId="21" fillId="0" borderId="8" xfId="0" applyFont="1" applyBorder="1" applyAlignment="1">
      <alignment horizontal="left" vertical="center" wrapText="1" indent="1"/>
    </xf>
    <xf numFmtId="0" fontId="5" fillId="0" borderId="14" xfId="0" applyFont="1" applyBorder="1" applyAlignment="1">
      <alignment horizontal="center" vertical="center" textRotation="90" wrapText="1"/>
    </xf>
    <xf numFmtId="168" fontId="9" fillId="7" borderId="4" xfId="0" applyNumberFormat="1" applyFont="1" applyFill="1" applyBorder="1" applyAlignment="1" applyProtection="1">
      <alignment vertical="center"/>
      <protection locked="0"/>
    </xf>
    <xf numFmtId="168" fontId="9" fillId="2" borderId="4" xfId="0" applyNumberFormat="1" applyFont="1" applyFill="1" applyBorder="1" applyProtection="1">
      <protection locked="0"/>
    </xf>
    <xf numFmtId="168" fontId="9" fillId="2" borderId="9" xfId="0" applyNumberFormat="1" applyFont="1" applyFill="1" applyBorder="1" applyProtection="1">
      <protection locked="0"/>
    </xf>
    <xf numFmtId="0" fontId="5" fillId="0" borderId="13" xfId="0" applyFont="1" applyBorder="1" applyAlignment="1">
      <alignment horizontal="center" vertical="center" textRotation="90" wrapText="1"/>
    </xf>
    <xf numFmtId="0" fontId="5" fillId="0" borderId="8"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5" fillId="0" borderId="6"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0" fillId="7" borderId="4" xfId="0" applyFill="1" applyBorder="1" applyProtection="1">
      <protection locked="0"/>
    </xf>
    <xf numFmtId="0" fontId="0" fillId="7" borderId="9" xfId="0" applyFill="1" applyBorder="1" applyProtection="1">
      <protection locked="0"/>
    </xf>
    <xf numFmtId="0" fontId="13" fillId="0" borderId="1" xfId="0" applyFont="1" applyBorder="1" applyAlignment="1">
      <alignment horizontal="left" vertical="center" wrapText="1"/>
    </xf>
    <xf numFmtId="0" fontId="13" fillId="0" borderId="4" xfId="0" applyFont="1" applyBorder="1" applyAlignment="1">
      <alignment horizontal="left" vertical="center" wrapText="1"/>
    </xf>
    <xf numFmtId="0" fontId="13" fillId="0" borderId="9" xfId="0" applyFont="1" applyBorder="1" applyAlignment="1">
      <alignment horizontal="left" vertical="center" wrapText="1"/>
    </xf>
    <xf numFmtId="168" fontId="9" fillId="2" borderId="4" xfId="0" applyNumberFormat="1" applyFont="1" applyFill="1" applyBorder="1" applyAlignment="1" applyProtection="1">
      <alignment vertical="center" wrapText="1"/>
      <protection locked="0"/>
    </xf>
    <xf numFmtId="168" fontId="9" fillId="2" borderId="9" xfId="0" applyNumberFormat="1" applyFont="1" applyFill="1" applyBorder="1" applyAlignment="1" applyProtection="1">
      <alignment vertical="center" wrapText="1"/>
      <protection locked="0"/>
    </xf>
    <xf numFmtId="168" fontId="9" fillId="7" borderId="9" xfId="0" applyNumberFormat="1" applyFont="1" applyFill="1" applyBorder="1" applyAlignment="1" applyProtection="1">
      <alignment vertical="center"/>
      <protection locked="0"/>
    </xf>
    <xf numFmtId="168" fontId="46" fillId="0" borderId="14" xfId="0" applyNumberFormat="1" applyFont="1" applyBorder="1" applyAlignment="1">
      <alignment vertical="top" wrapText="1"/>
    </xf>
    <xf numFmtId="168" fontId="46" fillId="0" borderId="6" xfId="0" applyNumberFormat="1" applyFont="1" applyBorder="1" applyAlignment="1">
      <alignment vertical="top" wrapText="1"/>
    </xf>
    <xf numFmtId="0" fontId="19" fillId="0" borderId="6" xfId="0" applyFont="1" applyBorder="1"/>
    <xf numFmtId="0" fontId="19" fillId="0" borderId="3" xfId="0" applyFont="1" applyBorder="1"/>
    <xf numFmtId="0" fontId="19" fillId="0" borderId="7" xfId="0" applyFont="1" applyBorder="1"/>
    <xf numFmtId="0" fontId="23" fillId="0" borderId="0" xfId="0" applyFont="1" applyAlignment="1">
      <alignment wrapText="1"/>
    </xf>
    <xf numFmtId="168" fontId="0" fillId="0" borderId="14" xfId="0" applyNumberFormat="1" applyBorder="1"/>
    <xf numFmtId="168" fontId="0" fillId="0" borderId="8" xfId="0" applyNumberFormat="1" applyBorder="1"/>
    <xf numFmtId="168" fontId="0" fillId="0" borderId="6" xfId="0" applyNumberFormat="1" applyBorder="1"/>
    <xf numFmtId="0" fontId="13" fillId="0" borderId="14" xfId="0" applyFont="1" applyBorder="1" applyAlignment="1">
      <alignment vertical="top" wrapText="1"/>
    </xf>
    <xf numFmtId="0" fontId="13" fillId="0" borderId="5" xfId="0" applyFont="1" applyBorder="1" applyAlignment="1">
      <alignment vertical="top" wrapText="1"/>
    </xf>
    <xf numFmtId="0" fontId="13" fillId="0" borderId="13" xfId="0" applyFont="1" applyBorder="1" applyAlignment="1">
      <alignment vertical="top" wrapText="1"/>
    </xf>
    <xf numFmtId="0" fontId="13" fillId="0" borderId="8" xfId="0" applyFont="1" applyBorder="1" applyAlignment="1">
      <alignment vertical="top" wrapText="1"/>
    </xf>
    <xf numFmtId="0" fontId="13" fillId="0" borderId="0" xfId="0" applyFont="1" applyAlignment="1">
      <alignment vertical="top" wrapText="1"/>
    </xf>
    <xf numFmtId="0" fontId="13" fillId="0" borderId="10" xfId="0" applyFont="1" applyBorder="1" applyAlignment="1">
      <alignment vertical="top" wrapText="1"/>
    </xf>
    <xf numFmtId="168" fontId="9" fillId="2" borderId="0" xfId="0" applyNumberFormat="1" applyFont="1" applyFill="1" applyAlignment="1" applyProtection="1">
      <alignment vertical="center"/>
      <protection locked="0"/>
    </xf>
    <xf numFmtId="168" fontId="9" fillId="2" borderId="10" xfId="0" applyNumberFormat="1" applyFont="1" applyFill="1" applyBorder="1" applyAlignment="1" applyProtection="1">
      <alignment vertical="center"/>
      <protection locked="0"/>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9" xfId="0" applyFont="1" applyBorder="1" applyAlignment="1">
      <alignment horizontal="left" vertical="center" wrapText="1"/>
    </xf>
    <xf numFmtId="0" fontId="66" fillId="3" borderId="14" xfId="0" applyFont="1" applyFill="1" applyBorder="1" applyAlignment="1">
      <alignment vertical="center" wrapText="1"/>
    </xf>
    <xf numFmtId="0" fontId="66" fillId="3" borderId="5" xfId="0" applyFont="1" applyFill="1" applyBorder="1" applyAlignment="1">
      <alignment vertical="center" wrapText="1"/>
    </xf>
    <xf numFmtId="0" fontId="66" fillId="3" borderId="6" xfId="0" applyFont="1" applyFill="1" applyBorder="1" applyAlignment="1">
      <alignment vertical="center" wrapText="1"/>
    </xf>
    <xf numFmtId="0" fontId="66" fillId="3" borderId="3" xfId="0" applyFont="1" applyFill="1" applyBorder="1" applyAlignment="1">
      <alignment vertical="center" wrapText="1"/>
    </xf>
    <xf numFmtId="0" fontId="0" fillId="0" borderId="4" xfId="0" applyBorder="1" applyProtection="1">
      <protection locked="0"/>
    </xf>
    <xf numFmtId="0" fontId="0" fillId="0" borderId="9" xfId="0" applyBorder="1" applyProtection="1">
      <protection locked="0"/>
    </xf>
    <xf numFmtId="0" fontId="13" fillId="0" borderId="5" xfId="0" applyFont="1" applyBorder="1" applyAlignment="1">
      <alignment horizontal="center" wrapText="1"/>
    </xf>
    <xf numFmtId="0" fontId="12" fillId="0" borderId="1" xfId="0" applyFont="1" applyBorder="1" applyAlignment="1" applyProtection="1">
      <alignment vertical="center"/>
      <protection locked="0"/>
    </xf>
    <xf numFmtId="0" fontId="29" fillId="0" borderId="4" xfId="0" applyFont="1" applyBorder="1" applyProtection="1">
      <protection locked="0"/>
    </xf>
    <xf numFmtId="0" fontId="29" fillId="0" borderId="9" xfId="0" applyFont="1" applyBorder="1" applyProtection="1">
      <protection locked="0"/>
    </xf>
    <xf numFmtId="0" fontId="48" fillId="0" borderId="1" xfId="0" applyFont="1" applyBorder="1" applyAlignment="1">
      <alignment horizontal="center" vertical="center" textRotation="90" wrapText="1"/>
    </xf>
    <xf numFmtId="0" fontId="48" fillId="0" borderId="9" xfId="0" applyFont="1" applyBorder="1" applyAlignment="1">
      <alignment horizontal="center" vertical="center" textRotation="90" wrapText="1"/>
    </xf>
    <xf numFmtId="0" fontId="13" fillId="0" borderId="1" xfId="0" applyFont="1" applyBorder="1" applyAlignment="1">
      <alignment vertical="center" wrapText="1"/>
    </xf>
    <xf numFmtId="0" fontId="13" fillId="0" borderId="4" xfId="0" applyFont="1" applyBorder="1" applyAlignment="1">
      <alignment vertical="center" wrapText="1"/>
    </xf>
    <xf numFmtId="0" fontId="13" fillId="0" borderId="9" xfId="0" applyFont="1" applyBorder="1" applyAlignment="1">
      <alignment vertical="center" wrapText="1"/>
    </xf>
    <xf numFmtId="0" fontId="66" fillId="3" borderId="14" xfId="0" applyFont="1" applyFill="1" applyBorder="1" applyAlignment="1">
      <alignment horizontal="center" vertical="center" wrapText="1"/>
    </xf>
    <xf numFmtId="0" fontId="67" fillId="0" borderId="6" xfId="0" applyFont="1" applyBorder="1"/>
    <xf numFmtId="0" fontId="67" fillId="0" borderId="3" xfId="0" applyFont="1" applyBorder="1"/>
    <xf numFmtId="0" fontId="67" fillId="0" borderId="7" xfId="0" applyFont="1" applyBorder="1"/>
    <xf numFmtId="168" fontId="9" fillId="2" borderId="9" xfId="0" applyNumberFormat="1" applyFont="1" applyFill="1" applyBorder="1" applyAlignment="1" applyProtection="1">
      <alignment horizontal="center" vertical="center" wrapText="1"/>
      <protection locked="0"/>
    </xf>
    <xf numFmtId="0" fontId="18" fillId="0" borderId="5" xfId="0" applyFont="1" applyBorder="1" applyAlignment="1">
      <alignment horizontal="right" vertical="center" wrapText="1"/>
    </xf>
    <xf numFmtId="0" fontId="18" fillId="0" borderId="13" xfId="0" applyFont="1" applyBorder="1" applyAlignment="1">
      <alignment horizontal="right" vertical="center" wrapText="1"/>
    </xf>
    <xf numFmtId="0" fontId="13" fillId="0" borderId="14" xfId="0" applyFont="1" applyBorder="1" applyAlignment="1">
      <alignment horizontal="center" wrapText="1"/>
    </xf>
    <xf numFmtId="0" fontId="12" fillId="0" borderId="6" xfId="0" applyFont="1" applyBorder="1" applyAlignment="1">
      <alignment horizontal="center" vertical="top" wrapText="1"/>
    </xf>
    <xf numFmtId="1" fontId="5" fillId="7" borderId="1" xfId="0" applyNumberFormat="1" applyFont="1" applyFill="1" applyBorder="1" applyAlignment="1" applyProtection="1">
      <alignment horizontal="right"/>
      <protection locked="0"/>
    </xf>
    <xf numFmtId="1" fontId="5" fillId="7" borderId="4" xfId="0" applyNumberFormat="1" applyFont="1" applyFill="1" applyBorder="1" applyAlignment="1" applyProtection="1">
      <alignment horizontal="right"/>
      <protection locked="0"/>
    </xf>
    <xf numFmtId="1" fontId="5" fillId="7" borderId="9" xfId="0" applyNumberFormat="1" applyFont="1" applyFill="1" applyBorder="1" applyAlignment="1" applyProtection="1">
      <alignment horizontal="right"/>
      <protection locked="0"/>
    </xf>
    <xf numFmtId="168" fontId="36" fillId="0" borderId="4" xfId="0" applyNumberFormat="1" applyFont="1" applyBorder="1" applyProtection="1">
      <protection locked="0"/>
    </xf>
    <xf numFmtId="168" fontId="36" fillId="0" borderId="9" xfId="0" applyNumberFormat="1" applyFont="1" applyBorder="1" applyProtection="1">
      <protection locked="0"/>
    </xf>
    <xf numFmtId="0" fontId="5" fillId="0" borderId="14" xfId="0" applyFont="1" applyBorder="1" applyAlignment="1">
      <alignment horizontal="center" vertical="top" wrapText="1"/>
    </xf>
    <xf numFmtId="0" fontId="40" fillId="0" borderId="5" xfId="0" applyFont="1" applyBorder="1"/>
    <xf numFmtId="0" fontId="40" fillId="0" borderId="13" xfId="0" applyFont="1" applyBorder="1"/>
    <xf numFmtId="168" fontId="9" fillId="3" borderId="1" xfId="0" applyNumberFormat="1" applyFont="1" applyFill="1" applyBorder="1" applyAlignment="1">
      <alignment vertical="center" wrapText="1"/>
    </xf>
    <xf numFmtId="168" fontId="36" fillId="0" borderId="4" xfId="0" applyNumberFormat="1" applyFont="1" applyBorder="1"/>
    <xf numFmtId="168" fontId="36" fillId="0" borderId="9" xfId="0" applyNumberFormat="1" applyFont="1" applyBorder="1"/>
    <xf numFmtId="0" fontId="12" fillId="0" borderId="1" xfId="0" applyFont="1" applyBorder="1" applyAlignment="1">
      <alignment horizontal="left" vertical="center" wrapText="1"/>
    </xf>
    <xf numFmtId="0" fontId="12" fillId="0" borderId="4" xfId="0" applyFont="1" applyBorder="1" applyAlignment="1">
      <alignment horizontal="left" vertical="center" wrapText="1"/>
    </xf>
    <xf numFmtId="0" fontId="12" fillId="0" borderId="9" xfId="0" applyFont="1" applyBorder="1" applyAlignment="1">
      <alignment horizontal="left" vertical="center" wrapText="1"/>
    </xf>
    <xf numFmtId="0" fontId="12" fillId="2" borderId="1" xfId="0" applyFont="1" applyFill="1" applyBorder="1" applyAlignment="1" applyProtection="1">
      <alignment vertical="center"/>
      <protection locked="0"/>
    </xf>
    <xf numFmtId="0" fontId="29" fillId="7" borderId="4" xfId="0" applyFont="1" applyFill="1" applyBorder="1" applyProtection="1">
      <protection locked="0"/>
    </xf>
    <xf numFmtId="0" fontId="29" fillId="7" borderId="9" xfId="0" applyFont="1" applyFill="1" applyBorder="1" applyProtection="1">
      <protection locked="0"/>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12" fillId="0" borderId="63" xfId="0" applyFont="1" applyBorder="1" applyAlignment="1">
      <alignment horizontal="center" wrapText="1"/>
    </xf>
    <xf numFmtId="0" fontId="14" fillId="0" borderId="14" xfId="0" applyFont="1" applyBorder="1" applyAlignment="1">
      <alignment vertical="top" wrapText="1"/>
    </xf>
    <xf numFmtId="0" fontId="4" fillId="0" borderId="0" xfId="0" applyFont="1" applyAlignment="1">
      <alignment horizontal="center"/>
    </xf>
    <xf numFmtId="0" fontId="36" fillId="0" borderId="4" xfId="0" applyFont="1" applyBorder="1" applyAlignment="1">
      <alignment vertical="top" wrapText="1"/>
    </xf>
    <xf numFmtId="0" fontId="36" fillId="0" borderId="9" xfId="0" applyFont="1" applyBorder="1" applyAlignment="1">
      <alignment vertical="top" wrapText="1"/>
    </xf>
    <xf numFmtId="0" fontId="10" fillId="0" borderId="2" xfId="0" applyFont="1" applyBorder="1" applyAlignment="1">
      <alignment wrapText="1"/>
    </xf>
    <xf numFmtId="0" fontId="36" fillId="0" borderId="2" xfId="0" applyFont="1" applyBorder="1" applyAlignment="1">
      <alignment wrapText="1"/>
    </xf>
    <xf numFmtId="168" fontId="13" fillId="5" borderId="2" xfId="0" applyNumberFormat="1" applyFont="1" applyFill="1" applyBorder="1"/>
    <xf numFmtId="0" fontId="72" fillId="0" borderId="0" xfId="0" applyFont="1" applyAlignment="1">
      <alignment horizontal="right" vertical="center" wrapText="1"/>
    </xf>
    <xf numFmtId="0" fontId="67" fillId="0" borderId="0" xfId="0" applyFont="1" applyAlignment="1">
      <alignment vertical="center"/>
    </xf>
    <xf numFmtId="168" fontId="13" fillId="2" borderId="58" xfId="0" applyNumberFormat="1" applyFont="1" applyFill="1" applyBorder="1" applyProtection="1">
      <protection locked="0"/>
    </xf>
    <xf numFmtId="168" fontId="13" fillId="0" borderId="2" xfId="0" applyNumberFormat="1" applyFont="1" applyBorder="1"/>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9" xfId="0" applyFont="1" applyBorder="1" applyAlignment="1">
      <alignment horizontal="center" vertical="center" wrapText="1"/>
    </xf>
    <xf numFmtId="168" fontId="9" fillId="3" borderId="1" xfId="0" applyNumberFormat="1" applyFont="1" applyFill="1" applyBorder="1" applyAlignment="1">
      <alignment horizontal="center"/>
    </xf>
    <xf numFmtId="168" fontId="40" fillId="3" borderId="4" xfId="0" applyNumberFormat="1" applyFont="1" applyFill="1" applyBorder="1" applyAlignment="1">
      <alignment horizontal="center"/>
    </xf>
    <xf numFmtId="168" fontId="40" fillId="3" borderId="9" xfId="0" applyNumberFormat="1" applyFont="1" applyFill="1" applyBorder="1" applyAlignment="1">
      <alignment horizontal="center"/>
    </xf>
    <xf numFmtId="0" fontId="12" fillId="0" borderId="0" xfId="0" applyFont="1"/>
    <xf numFmtId="0" fontId="71" fillId="0" borderId="0" xfId="0" applyFont="1"/>
    <xf numFmtId="0" fontId="10" fillId="0" borderId="10" xfId="0" applyFont="1" applyBorder="1"/>
    <xf numFmtId="0" fontId="36" fillId="0" borderId="4" xfId="0" applyFont="1" applyBorder="1" applyAlignment="1">
      <alignment horizontal="center"/>
    </xf>
    <xf numFmtId="0" fontId="0" fillId="0" borderId="4" xfId="0" applyBorder="1" applyAlignment="1">
      <alignment horizontal="center"/>
    </xf>
    <xf numFmtId="0" fontId="36" fillId="0" borderId="0" xfId="0" applyFont="1" applyAlignment="1">
      <alignment horizontal="center"/>
    </xf>
    <xf numFmtId="0" fontId="0" fillId="0" borderId="0" xfId="0" applyAlignment="1">
      <alignment horizontal="center"/>
    </xf>
    <xf numFmtId="0" fontId="10" fillId="0" borderId="0" xfId="0" applyFont="1" applyAlignment="1">
      <alignment horizontal="center" vertical="center"/>
    </xf>
    <xf numFmtId="0" fontId="10" fillId="0" borderId="18" xfId="0" applyFont="1" applyBorder="1" applyAlignment="1">
      <alignment horizontal="center" vertical="center"/>
    </xf>
    <xf numFmtId="0" fontId="66" fillId="3" borderId="26" xfId="0" applyFont="1" applyFill="1" applyBorder="1" applyAlignment="1">
      <alignment horizontal="center" vertical="center"/>
    </xf>
    <xf numFmtId="0" fontId="66" fillId="3" borderId="27" xfId="0" applyFont="1" applyFill="1" applyBorder="1" applyAlignment="1">
      <alignment horizontal="center" vertical="center"/>
    </xf>
    <xf numFmtId="0" fontId="14" fillId="0" borderId="2" xfId="0" applyFont="1" applyBorder="1" applyAlignment="1">
      <alignment horizontal="center" wrapText="1"/>
    </xf>
    <xf numFmtId="0" fontId="40" fillId="0" borderId="2" xfId="0" applyFont="1" applyBorder="1"/>
    <xf numFmtId="0" fontId="5" fillId="0" borderId="0" xfId="0" applyFont="1" applyAlignment="1">
      <alignment horizontal="left" wrapText="1"/>
    </xf>
    <xf numFmtId="164" fontId="5" fillId="0" borderId="0" xfId="1" applyFont="1" applyAlignment="1" applyProtection="1">
      <alignment horizontal="left"/>
    </xf>
    <xf numFmtId="0" fontId="6" fillId="5" borderId="1"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14" fillId="0" borderId="1" xfId="0" applyFont="1" applyBorder="1" applyAlignment="1">
      <alignment horizontal="center" wrapText="1"/>
    </xf>
    <xf numFmtId="0" fontId="14" fillId="0" borderId="4" xfId="0" applyFont="1" applyBorder="1" applyAlignment="1">
      <alignment horizontal="center" wrapText="1"/>
    </xf>
    <xf numFmtId="0" fontId="14" fillId="0" borderId="9" xfId="0" applyFont="1" applyBorder="1" applyAlignment="1">
      <alignment horizontal="center" wrapText="1"/>
    </xf>
    <xf numFmtId="0" fontId="71" fillId="0" borderId="2" xfId="0" applyFont="1" applyBorder="1"/>
    <xf numFmtId="168" fontId="13" fillId="2" borderId="2" xfId="0" applyNumberFormat="1" applyFont="1" applyFill="1" applyBorder="1" applyProtection="1">
      <protection locked="0"/>
    </xf>
    <xf numFmtId="168" fontId="13" fillId="7" borderId="2" xfId="0" applyNumberFormat="1" applyFont="1" applyFill="1" applyBorder="1" applyAlignment="1" applyProtection="1">
      <alignment vertical="center"/>
      <protection locked="0"/>
    </xf>
    <xf numFmtId="0" fontId="10" fillId="0" borderId="1" xfId="0" applyFont="1" applyBorder="1" applyAlignment="1">
      <alignment horizontal="left" wrapText="1"/>
    </xf>
    <xf numFmtId="0" fontId="10" fillId="0" borderId="4" xfId="0" applyFont="1" applyBorder="1" applyAlignment="1">
      <alignment horizontal="left" wrapText="1"/>
    </xf>
    <xf numFmtId="0" fontId="10" fillId="0" borderId="9" xfId="0" applyFont="1" applyBorder="1" applyAlignment="1">
      <alignment horizontal="left" wrapText="1"/>
    </xf>
    <xf numFmtId="0" fontId="4" fillId="0" borderId="2" xfId="0" applyFont="1" applyBorder="1" applyAlignment="1">
      <alignment wrapText="1"/>
    </xf>
    <xf numFmtId="0" fontId="32" fillId="0" borderId="2" xfId="0" applyFont="1" applyBorder="1" applyAlignment="1">
      <alignment wrapText="1"/>
    </xf>
    <xf numFmtId="0" fontId="5" fillId="0" borderId="9" xfId="0" applyFont="1" applyBorder="1" applyAlignment="1">
      <alignment horizontal="left" wrapText="1"/>
    </xf>
    <xf numFmtId="0" fontId="5" fillId="0" borderId="2" xfId="0" applyFont="1" applyBorder="1" applyAlignment="1">
      <alignment horizontal="left" wrapText="1"/>
    </xf>
    <xf numFmtId="0" fontId="6" fillId="0" borderId="1" xfId="0" applyFont="1" applyBorder="1" applyAlignment="1">
      <alignment horizontal="left" vertical="top" wrapText="1"/>
    </xf>
    <xf numFmtId="0" fontId="6" fillId="0" borderId="4" xfId="0" applyFont="1" applyBorder="1" applyAlignment="1">
      <alignment horizontal="left" vertical="top" wrapText="1"/>
    </xf>
    <xf numFmtId="0" fontId="6" fillId="0" borderId="9" xfId="0" applyFont="1" applyBorder="1" applyAlignment="1">
      <alignment horizontal="left" vertical="top" wrapText="1"/>
    </xf>
    <xf numFmtId="0" fontId="66" fillId="8" borderId="59" xfId="0" applyFont="1" applyFill="1" applyBorder="1" applyAlignment="1">
      <alignment horizontal="center"/>
    </xf>
    <xf numFmtId="0" fontId="66" fillId="8" borderId="11" xfId="0" applyFont="1" applyFill="1" applyBorder="1" applyAlignment="1">
      <alignment horizontal="center"/>
    </xf>
    <xf numFmtId="0" fontId="66" fillId="8" borderId="12" xfId="0" applyFont="1" applyFill="1" applyBorder="1" applyAlignment="1">
      <alignment horizontal="center"/>
    </xf>
    <xf numFmtId="0" fontId="10" fillId="0" borderId="8" xfId="0" applyFont="1" applyBorder="1" applyAlignment="1">
      <alignment horizontal="left" vertical="top" wrapText="1"/>
    </xf>
    <xf numFmtId="0" fontId="10" fillId="0" borderId="0" xfId="0" applyFont="1" applyAlignment="1">
      <alignment horizontal="left" vertical="top" wrapText="1"/>
    </xf>
    <xf numFmtId="10" fontId="9" fillId="3" borderId="19" xfId="0" applyNumberFormat="1" applyFont="1" applyFill="1" applyBorder="1" applyAlignment="1">
      <alignment horizontal="center"/>
    </xf>
    <xf numFmtId="10" fontId="9" fillId="3" borderId="21" xfId="0" applyNumberFormat="1" applyFont="1" applyFill="1" applyBorder="1" applyAlignment="1">
      <alignment horizontal="center"/>
    </xf>
    <xf numFmtId="10" fontId="9" fillId="3" borderId="22" xfId="0" applyNumberFormat="1" applyFont="1" applyFill="1" applyBorder="1" applyAlignment="1">
      <alignment horizontal="center"/>
    </xf>
    <xf numFmtId="10" fontId="9" fillId="3" borderId="24" xfId="0" applyNumberFormat="1" applyFont="1" applyFill="1" applyBorder="1" applyAlignment="1">
      <alignment horizontal="center"/>
    </xf>
    <xf numFmtId="0" fontId="3" fillId="0" borderId="0" xfId="0" applyFont="1" applyAlignment="1">
      <alignment horizontal="center" vertical="top" wrapText="1"/>
    </xf>
    <xf numFmtId="168" fontId="14" fillId="3" borderId="60" xfId="0" applyNumberFormat="1" applyFont="1" applyFill="1" applyBorder="1"/>
    <xf numFmtId="168" fontId="14" fillId="3" borderId="61" xfId="0" applyNumberFormat="1" applyFont="1" applyFill="1" applyBorder="1"/>
    <xf numFmtId="168" fontId="14" fillId="3" borderId="62" xfId="0" applyNumberFormat="1" applyFont="1" applyFill="1" applyBorder="1"/>
    <xf numFmtId="168" fontId="9" fillId="3" borderId="4" xfId="0" applyNumberFormat="1" applyFont="1" applyFill="1" applyBorder="1" applyAlignment="1">
      <alignment horizontal="center"/>
    </xf>
    <xf numFmtId="168" fontId="9" fillId="3" borderId="9" xfId="0" applyNumberFormat="1" applyFont="1" applyFill="1" applyBorder="1" applyAlignment="1">
      <alignment horizontal="center"/>
    </xf>
    <xf numFmtId="0" fontId="14" fillId="0" borderId="2" xfId="0" applyFont="1" applyBorder="1" applyAlignment="1">
      <alignment horizontal="center" vertical="top" wrapText="1"/>
    </xf>
    <xf numFmtId="0" fontId="9" fillId="0" borderId="6" xfId="0" applyFont="1" applyBorder="1" applyAlignment="1">
      <alignment vertical="top" wrapText="1"/>
    </xf>
    <xf numFmtId="0" fontId="36" fillId="0" borderId="3" xfId="0" applyFont="1" applyBorder="1"/>
    <xf numFmtId="0" fontId="36" fillId="0" borderId="7" xfId="0" applyFont="1" applyBorder="1"/>
    <xf numFmtId="168" fontId="13" fillId="7" borderId="1" xfId="0" applyNumberFormat="1" applyFont="1" applyFill="1" applyBorder="1" applyProtection="1">
      <protection locked="0"/>
    </xf>
    <xf numFmtId="168" fontId="13" fillId="7" borderId="4" xfId="0" applyNumberFormat="1" applyFont="1" applyFill="1" applyBorder="1" applyProtection="1">
      <protection locked="0"/>
    </xf>
    <xf numFmtId="168" fontId="13" fillId="7" borderId="9" xfId="0" applyNumberFormat="1" applyFont="1" applyFill="1" applyBorder="1" applyProtection="1">
      <protection locked="0"/>
    </xf>
    <xf numFmtId="0" fontId="10" fillId="0" borderId="1" xfId="0" applyFont="1" applyBorder="1" applyAlignment="1">
      <alignment wrapText="1"/>
    </xf>
    <xf numFmtId="0" fontId="10" fillId="0" borderId="4" xfId="0" applyFont="1" applyBorder="1" applyAlignment="1">
      <alignment wrapText="1"/>
    </xf>
    <xf numFmtId="0" fontId="10" fillId="0" borderId="9" xfId="0" applyFont="1" applyBorder="1" applyAlignment="1">
      <alignment wrapText="1"/>
    </xf>
    <xf numFmtId="0" fontId="24" fillId="2" borderId="82" xfId="0" applyFont="1" applyFill="1" applyBorder="1" applyAlignment="1" applyProtection="1">
      <alignment horizontal="center" vertical="center"/>
      <protection locked="0"/>
    </xf>
    <xf numFmtId="0" fontId="24" fillId="2" borderId="43" xfId="0" applyFont="1" applyFill="1" applyBorder="1" applyAlignment="1" applyProtection="1">
      <alignment horizontal="center" vertical="center"/>
      <protection locked="0"/>
    </xf>
    <xf numFmtId="0" fontId="24" fillId="2" borderId="44" xfId="0" applyFont="1" applyFill="1" applyBorder="1" applyAlignment="1" applyProtection="1">
      <alignment horizontal="center" vertical="center"/>
      <protection locked="0"/>
    </xf>
    <xf numFmtId="0" fontId="24" fillId="2" borderId="65" xfId="0" applyFont="1" applyFill="1" applyBorder="1" applyAlignment="1" applyProtection="1">
      <alignment horizontal="center" vertical="center"/>
      <protection locked="0"/>
    </xf>
    <xf numFmtId="0" fontId="10" fillId="0" borderId="3" xfId="0" applyFont="1" applyBorder="1" applyAlignment="1">
      <alignment horizontal="center" vertical="top" wrapText="1"/>
    </xf>
    <xf numFmtId="0" fontId="13" fillId="0" borderId="0" xfId="0" applyFont="1" applyAlignment="1">
      <alignment horizontal="center" vertical="center" wrapText="1"/>
    </xf>
    <xf numFmtId="168" fontId="10" fillId="0" borderId="1" xfId="0" applyNumberFormat="1" applyFont="1" applyBorder="1" applyAlignment="1">
      <alignment horizontal="center"/>
    </xf>
    <xf numFmtId="168" fontId="10" fillId="0" borderId="4" xfId="0" applyNumberFormat="1" applyFont="1" applyBorder="1" applyAlignment="1">
      <alignment horizontal="center"/>
    </xf>
    <xf numFmtId="168" fontId="10" fillId="0" borderId="9" xfId="0" applyNumberFormat="1" applyFont="1" applyBorder="1" applyAlignment="1">
      <alignment horizontal="center"/>
    </xf>
    <xf numFmtId="0" fontId="3" fillId="0" borderId="0" xfId="0" applyFont="1"/>
    <xf numFmtId="0" fontId="10" fillId="0" borderId="0" xfId="0" applyFont="1" applyAlignment="1">
      <alignment horizontal="center"/>
    </xf>
    <xf numFmtId="0" fontId="14" fillId="0" borderId="3" xfId="0" applyFont="1" applyBorder="1" applyAlignment="1">
      <alignment horizontal="left"/>
    </xf>
    <xf numFmtId="168" fontId="9" fillId="0" borderId="45" xfId="0" applyNumberFormat="1" applyFont="1" applyBorder="1" applyAlignment="1">
      <alignment horizontal="center"/>
    </xf>
    <xf numFmtId="168" fontId="9" fillId="0" borderId="46" xfId="0" applyNumberFormat="1" applyFont="1" applyBorder="1" applyAlignment="1">
      <alignment horizontal="center"/>
    </xf>
    <xf numFmtId="168" fontId="9" fillId="0" borderId="47" xfId="0" applyNumberFormat="1" applyFont="1" applyBorder="1" applyAlignment="1">
      <alignment horizontal="center"/>
    </xf>
    <xf numFmtId="168" fontId="9" fillId="0" borderId="102" xfId="0" applyNumberFormat="1" applyFont="1" applyBorder="1" applyAlignment="1">
      <alignment horizontal="center"/>
    </xf>
    <xf numFmtId="168" fontId="9" fillId="0" borderId="0" xfId="0" applyNumberFormat="1" applyFont="1" applyAlignment="1">
      <alignment horizontal="center"/>
    </xf>
    <xf numFmtId="168" fontId="9" fillId="0" borderId="39" xfId="0" applyNumberFormat="1" applyFont="1" applyBorder="1" applyAlignment="1">
      <alignment horizontal="center"/>
    </xf>
    <xf numFmtId="168" fontId="21" fillId="0" borderId="67" xfId="0" applyNumberFormat="1" applyFont="1" applyBorder="1" applyAlignment="1">
      <alignment horizontal="center" vertical="center"/>
    </xf>
    <xf numFmtId="168" fontId="21" fillId="0" borderId="46" xfId="0" applyNumberFormat="1" applyFont="1" applyBorder="1" applyAlignment="1">
      <alignment horizontal="center" vertical="center"/>
    </xf>
    <xf numFmtId="168" fontId="21" fillId="0" borderId="68" xfId="0" applyNumberFormat="1" applyFont="1" applyBorder="1" applyAlignment="1">
      <alignment horizontal="center" vertical="center"/>
    </xf>
    <xf numFmtId="168" fontId="21" fillId="0" borderId="6" xfId="0" applyNumberFormat="1" applyFont="1" applyBorder="1" applyAlignment="1">
      <alignment horizontal="center" vertical="center"/>
    </xf>
    <xf numFmtId="168" fontId="21" fillId="0" borderId="3" xfId="0" applyNumberFormat="1" applyFont="1" applyBorder="1" applyAlignment="1">
      <alignment horizontal="center" vertical="center"/>
    </xf>
    <xf numFmtId="168" fontId="21" fillId="0" borderId="7" xfId="0" applyNumberFormat="1" applyFont="1" applyBorder="1" applyAlignment="1">
      <alignment horizontal="center" vertical="center"/>
    </xf>
    <xf numFmtId="0" fontId="5" fillId="4" borderId="67" xfId="0" applyFont="1" applyFill="1" applyBorder="1" applyAlignment="1">
      <alignment horizontal="center" vertical="center"/>
    </xf>
    <xf numFmtId="0" fontId="5" fillId="4" borderId="46" xfId="0" applyFont="1" applyFill="1" applyBorder="1" applyAlignment="1">
      <alignment horizontal="center" vertical="center"/>
    </xf>
    <xf numFmtId="0" fontId="5" fillId="4" borderId="68"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7" xfId="0" applyFont="1" applyFill="1" applyBorder="1" applyAlignment="1">
      <alignment horizontal="center" vertical="center"/>
    </xf>
    <xf numFmtId="0" fontId="24" fillId="2" borderId="67"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24" fillId="2" borderId="68" xfId="0" applyFont="1" applyFill="1" applyBorder="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2" borderId="3"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2" fontId="24" fillId="0" borderId="92" xfId="0" applyNumberFormat="1" applyFont="1" applyBorder="1" applyAlignment="1">
      <alignment horizontal="center" vertical="center"/>
    </xf>
    <xf numFmtId="2" fontId="24" fillId="0" borderId="11" xfId="0" applyNumberFormat="1" applyFont="1" applyBorder="1" applyAlignment="1">
      <alignment horizontal="center" vertical="center"/>
    </xf>
    <xf numFmtId="2" fontId="24" fillId="0" borderId="16" xfId="0" applyNumberFormat="1" applyFont="1" applyBorder="1" applyAlignment="1">
      <alignment horizontal="center" vertical="center"/>
    </xf>
    <xf numFmtId="168" fontId="21" fillId="0" borderId="80" xfId="0" applyNumberFormat="1" applyFont="1" applyBorder="1" applyAlignment="1">
      <alignment horizontal="center" vertical="center"/>
    </xf>
    <xf numFmtId="168" fontId="21" fillId="0" borderId="49" xfId="0" applyNumberFormat="1" applyFont="1" applyBorder="1" applyAlignment="1">
      <alignment horizontal="center" vertical="center"/>
    </xf>
    <xf numFmtId="168" fontId="21" fillId="0" borderId="81" xfId="0" applyNumberFormat="1" applyFont="1" applyBorder="1" applyAlignment="1">
      <alignment horizontal="center" vertical="center"/>
    </xf>
    <xf numFmtId="2" fontId="24" fillId="0" borderId="73" xfId="0" applyNumberFormat="1" applyFont="1" applyBorder="1" applyAlignment="1">
      <alignment horizontal="center" vertical="center"/>
    </xf>
    <xf numFmtId="2" fontId="24" fillId="0" borderId="43" xfId="0" applyNumberFormat="1" applyFont="1" applyBorder="1" applyAlignment="1">
      <alignment horizontal="center" vertical="center"/>
    </xf>
    <xf numFmtId="2" fontId="24" fillId="0" borderId="44" xfId="0" applyNumberFormat="1" applyFont="1" applyBorder="1" applyAlignment="1">
      <alignment horizontal="center" vertical="center"/>
    </xf>
    <xf numFmtId="2" fontId="21" fillId="0" borderId="65" xfId="0" applyNumberFormat="1" applyFont="1" applyBorder="1" applyAlignment="1">
      <alignment horizontal="center" vertical="center"/>
    </xf>
    <xf numFmtId="166" fontId="21" fillId="0" borderId="65" xfId="0" applyNumberFormat="1" applyFont="1" applyBorder="1" applyAlignment="1">
      <alignment horizontal="center" vertical="center"/>
    </xf>
    <xf numFmtId="166" fontId="21" fillId="0" borderId="94" xfId="0" applyNumberFormat="1" applyFont="1" applyBorder="1" applyAlignment="1">
      <alignment horizontal="center" vertical="center"/>
    </xf>
    <xf numFmtId="168" fontId="21" fillId="0" borderId="86" xfId="0" applyNumberFormat="1" applyFont="1" applyBorder="1" applyAlignment="1">
      <alignment horizontal="center" vertical="center"/>
    </xf>
    <xf numFmtId="168" fontId="21" fillId="0" borderId="31" xfId="0" applyNumberFormat="1" applyFont="1" applyBorder="1" applyAlignment="1">
      <alignment horizontal="center" vertical="center"/>
    </xf>
    <xf numFmtId="168" fontId="21" fillId="0" borderId="87" xfId="0" applyNumberFormat="1" applyFont="1" applyBorder="1" applyAlignment="1">
      <alignment horizontal="center" vertical="center"/>
    </xf>
    <xf numFmtId="2" fontId="24" fillId="0" borderId="7" xfId="0" applyNumberFormat="1" applyFont="1" applyBorder="1" applyAlignment="1">
      <alignment horizontal="center" vertical="center"/>
    </xf>
    <xf numFmtId="2" fontId="24" fillId="0" borderId="65" xfId="0" applyNumberFormat="1" applyFont="1" applyBorder="1" applyAlignment="1">
      <alignment horizontal="center" vertical="center"/>
    </xf>
    <xf numFmtId="2" fontId="21" fillId="0" borderId="15" xfId="0" applyNumberFormat="1" applyFont="1" applyBorder="1" applyAlignment="1">
      <alignment horizontal="center" vertical="center"/>
    </xf>
    <xf numFmtId="2" fontId="21" fillId="0" borderId="11" xfId="0" applyNumberFormat="1" applyFont="1" applyBorder="1" applyAlignment="1">
      <alignment horizontal="center" vertical="center"/>
    </xf>
    <xf numFmtId="2" fontId="21" fillId="0" borderId="16" xfId="0" applyNumberFormat="1" applyFont="1" applyBorder="1" applyAlignment="1">
      <alignment horizontal="center" vertical="center"/>
    </xf>
    <xf numFmtId="0" fontId="24" fillId="2" borderId="1" xfId="0" applyFont="1" applyFill="1" applyBorder="1" applyAlignment="1" applyProtection="1">
      <alignment horizontal="center" vertical="center"/>
      <protection locked="0"/>
    </xf>
    <xf numFmtId="0" fontId="24" fillId="2" borderId="4"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protection locked="0"/>
    </xf>
    <xf numFmtId="0" fontId="9" fillId="0" borderId="48" xfId="0" applyFont="1" applyBorder="1" applyAlignment="1">
      <alignment horizontal="center"/>
    </xf>
    <xf numFmtId="0" fontId="9" fillId="0" borderId="49" xfId="0" applyFont="1" applyBorder="1" applyAlignment="1">
      <alignment horizontal="center"/>
    </xf>
    <xf numFmtId="0" fontId="9" fillId="0" borderId="50" xfId="0" applyFont="1" applyBorder="1" applyAlignment="1">
      <alignment horizontal="center"/>
    </xf>
    <xf numFmtId="0" fontId="24" fillId="2" borderId="69" xfId="0" applyFont="1" applyFill="1" applyBorder="1" applyAlignment="1" applyProtection="1">
      <alignment horizontal="center" vertical="center"/>
      <protection locked="0"/>
    </xf>
    <xf numFmtId="0" fontId="24" fillId="2" borderId="49" xfId="0" applyFont="1" applyFill="1" applyBorder="1" applyAlignment="1" applyProtection="1">
      <alignment horizontal="center" vertical="center"/>
      <protection locked="0"/>
    </xf>
    <xf numFmtId="0" fontId="24" fillId="2" borderId="70" xfId="0" applyFont="1" applyFill="1" applyBorder="1" applyAlignment="1" applyProtection="1">
      <alignment horizontal="center" vertical="center"/>
      <protection locked="0"/>
    </xf>
    <xf numFmtId="2" fontId="21" fillId="0" borderId="1" xfId="0" applyNumberFormat="1" applyFont="1" applyBorder="1" applyAlignment="1">
      <alignment horizontal="center" vertical="center"/>
    </xf>
    <xf numFmtId="2" fontId="21" fillId="0" borderId="4" xfId="0" applyNumberFormat="1" applyFont="1" applyBorder="1" applyAlignment="1">
      <alignment horizontal="center" vertical="center"/>
    </xf>
    <xf numFmtId="2" fontId="21" fillId="0" borderId="9" xfId="0" applyNumberFormat="1" applyFont="1" applyBorder="1" applyAlignment="1">
      <alignment horizontal="center" vertical="center"/>
    </xf>
    <xf numFmtId="9" fontId="21" fillId="2" borderId="6" xfId="0" applyNumberFormat="1" applyFont="1" applyFill="1" applyBorder="1" applyAlignment="1" applyProtection="1">
      <alignment horizontal="center" vertical="center"/>
      <protection locked="0"/>
    </xf>
    <xf numFmtId="9" fontId="21" fillId="2" borderId="3" xfId="0" applyNumberFormat="1" applyFont="1" applyFill="1" applyBorder="1" applyAlignment="1" applyProtection="1">
      <alignment horizontal="center" vertical="center"/>
      <protection locked="0"/>
    </xf>
    <xf numFmtId="9" fontId="21" fillId="2" borderId="7" xfId="0" applyNumberFormat="1" applyFont="1" applyFill="1" applyBorder="1" applyAlignment="1" applyProtection="1">
      <alignment horizontal="center" vertical="center"/>
      <protection locked="0"/>
    </xf>
    <xf numFmtId="2" fontId="21" fillId="7" borderId="17" xfId="0" applyNumberFormat="1" applyFont="1" applyFill="1" applyBorder="1" applyAlignment="1" applyProtection="1">
      <alignment horizontal="center" vertical="center"/>
      <protection locked="0"/>
    </xf>
    <xf numFmtId="2" fontId="21" fillId="7" borderId="0" xfId="0" applyNumberFormat="1" applyFont="1" applyFill="1" applyAlignment="1" applyProtection="1">
      <alignment horizontal="center" vertical="center"/>
      <protection locked="0"/>
    </xf>
    <xf numFmtId="2" fontId="21" fillId="7" borderId="10" xfId="0" applyNumberFormat="1" applyFont="1" applyFill="1" applyBorder="1" applyAlignment="1" applyProtection="1">
      <alignment horizontal="center" vertical="center"/>
      <protection locked="0"/>
    </xf>
    <xf numFmtId="2" fontId="21" fillId="7" borderId="79" xfId="0" applyNumberFormat="1" applyFont="1" applyFill="1" applyBorder="1" applyAlignment="1" applyProtection="1">
      <alignment horizontal="center" vertical="center"/>
      <protection locked="0"/>
    </xf>
    <xf numFmtId="2" fontId="21" fillId="7" borderId="3" xfId="0" applyNumberFormat="1" applyFont="1" applyFill="1" applyBorder="1" applyAlignment="1" applyProtection="1">
      <alignment horizontal="center" vertical="center"/>
      <protection locked="0"/>
    </xf>
    <xf numFmtId="2" fontId="21" fillId="7" borderId="7" xfId="0" applyNumberFormat="1" applyFont="1" applyFill="1" applyBorder="1" applyAlignment="1" applyProtection="1">
      <alignment horizontal="center" vertical="center"/>
      <protection locked="0"/>
    </xf>
    <xf numFmtId="2" fontId="21" fillId="2" borderId="67" xfId="0" applyNumberFormat="1" applyFont="1" applyFill="1" applyBorder="1" applyAlignment="1" applyProtection="1">
      <alignment horizontal="center" vertical="center"/>
      <protection locked="0"/>
    </xf>
    <xf numFmtId="2" fontId="21" fillId="2" borderId="46" xfId="0" applyNumberFormat="1" applyFont="1" applyFill="1" applyBorder="1" applyAlignment="1" applyProtection="1">
      <alignment horizontal="center" vertical="center"/>
      <protection locked="0"/>
    </xf>
    <xf numFmtId="2" fontId="21" fillId="2" borderId="100" xfId="0" applyNumberFormat="1" applyFont="1" applyFill="1" applyBorder="1" applyAlignment="1" applyProtection="1">
      <alignment horizontal="center" vertical="center"/>
      <protection locked="0"/>
    </xf>
    <xf numFmtId="2" fontId="21" fillId="2" borderId="6" xfId="0" applyNumberFormat="1" applyFont="1" applyFill="1" applyBorder="1" applyAlignment="1" applyProtection="1">
      <alignment horizontal="center" vertical="center"/>
      <protection locked="0"/>
    </xf>
    <xf numFmtId="2" fontId="21" fillId="2" borderId="74" xfId="0" applyNumberFormat="1" applyFont="1" applyFill="1" applyBorder="1" applyAlignment="1" applyProtection="1">
      <alignment horizontal="center" vertical="center"/>
      <protection locked="0"/>
    </xf>
    <xf numFmtId="168" fontId="21" fillId="0" borderId="97" xfId="0" applyNumberFormat="1" applyFont="1" applyBorder="1" applyAlignment="1">
      <alignment horizontal="center" vertical="center"/>
    </xf>
    <xf numFmtId="168" fontId="21" fillId="0" borderId="100" xfId="0" applyNumberFormat="1" applyFont="1" applyBorder="1" applyAlignment="1">
      <alignment horizontal="center" vertical="center"/>
    </xf>
    <xf numFmtId="168" fontId="21" fillId="0" borderId="79" xfId="0" applyNumberFormat="1" applyFont="1" applyBorder="1" applyAlignment="1">
      <alignment horizontal="center" vertical="center"/>
    </xf>
    <xf numFmtId="168" fontId="21" fillId="0" borderId="74" xfId="0" applyNumberFormat="1" applyFont="1" applyBorder="1" applyAlignment="1">
      <alignment horizontal="center" vertical="center"/>
    </xf>
    <xf numFmtId="168" fontId="21" fillId="0" borderId="64" xfId="0" applyNumberFormat="1" applyFont="1" applyBorder="1" applyAlignment="1">
      <alignment horizontal="center" vertical="center"/>
    </xf>
    <xf numFmtId="168" fontId="21" fillId="0" borderId="4" xfId="0" applyNumberFormat="1" applyFont="1" applyBorder="1" applyAlignment="1">
      <alignment horizontal="center" vertical="center"/>
    </xf>
    <xf numFmtId="168" fontId="21" fillId="0" borderId="66" xfId="0" applyNumberFormat="1" applyFont="1" applyBorder="1" applyAlignment="1">
      <alignment horizontal="center" vertical="center"/>
    </xf>
    <xf numFmtId="2" fontId="21" fillId="2" borderId="80" xfId="0" applyNumberFormat="1" applyFont="1" applyFill="1" applyBorder="1" applyAlignment="1" applyProtection="1">
      <alignment horizontal="center" vertical="center"/>
      <protection locked="0"/>
    </xf>
    <xf numFmtId="2" fontId="21" fillId="2" borderId="49" xfId="0" applyNumberFormat="1" applyFont="1" applyFill="1" applyBorder="1" applyAlignment="1" applyProtection="1">
      <alignment horizontal="center" vertical="center"/>
      <protection locked="0"/>
    </xf>
    <xf numFmtId="2" fontId="21" fillId="2" borderId="70" xfId="0" applyNumberFormat="1" applyFont="1" applyFill="1" applyBorder="1" applyAlignment="1" applyProtection="1">
      <alignment horizontal="center" vertical="center"/>
      <protection locked="0"/>
    </xf>
    <xf numFmtId="2" fontId="21" fillId="2" borderId="69" xfId="0" applyNumberFormat="1" applyFont="1" applyFill="1" applyBorder="1" applyAlignment="1" applyProtection="1">
      <alignment horizontal="center" vertical="center"/>
      <protection locked="0"/>
    </xf>
    <xf numFmtId="2" fontId="21" fillId="2" borderId="81" xfId="0" applyNumberFormat="1" applyFont="1" applyFill="1" applyBorder="1" applyAlignment="1" applyProtection="1">
      <alignment horizontal="center" vertical="center"/>
      <protection locked="0"/>
    </xf>
    <xf numFmtId="2" fontId="21" fillId="0" borderId="82" xfId="0" applyNumberFormat="1" applyFont="1" applyBorder="1" applyAlignment="1">
      <alignment horizontal="center" vertical="center"/>
    </xf>
    <xf numFmtId="2" fontId="21" fillId="0" borderId="43" xfId="0" applyNumberFormat="1" applyFont="1" applyBorder="1" applyAlignment="1">
      <alignment horizontal="center" vertical="center"/>
    </xf>
    <xf numFmtId="2" fontId="21" fillId="0" borderId="44" xfId="0" applyNumberFormat="1" applyFont="1" applyBorder="1" applyAlignment="1">
      <alignment horizontal="center" vertical="center"/>
    </xf>
    <xf numFmtId="166" fontId="21" fillId="0" borderId="82" xfId="0" applyNumberFormat="1" applyFont="1" applyBorder="1" applyAlignment="1">
      <alignment horizontal="center" vertical="center"/>
    </xf>
    <xf numFmtId="166" fontId="21" fillId="0" borderId="43" xfId="0" applyNumberFormat="1" applyFont="1" applyBorder="1" applyAlignment="1">
      <alignment horizontal="center" vertical="center"/>
    </xf>
    <xf numFmtId="166" fontId="21" fillId="0" borderId="83" xfId="0" applyNumberFormat="1" applyFont="1" applyBorder="1" applyAlignment="1">
      <alignment horizontal="center" vertical="center"/>
    </xf>
    <xf numFmtId="0" fontId="21" fillId="0" borderId="6" xfId="0" applyFont="1" applyBorder="1" applyAlignment="1">
      <alignment vertical="top" wrapText="1"/>
    </xf>
    <xf numFmtId="0" fontId="24" fillId="2" borderId="99" xfId="0" applyFont="1" applyFill="1" applyBorder="1" applyAlignment="1" applyProtection="1">
      <alignment horizontal="center" vertical="center"/>
      <protection locked="0"/>
    </xf>
    <xf numFmtId="0" fontId="24" fillId="2" borderId="14" xfId="0" applyFont="1" applyFill="1" applyBorder="1" applyAlignment="1" applyProtection="1">
      <alignment horizontal="center" vertical="center"/>
      <protection locked="0"/>
    </xf>
    <xf numFmtId="0" fontId="24" fillId="2" borderId="5" xfId="0" applyFont="1" applyFill="1" applyBorder="1" applyAlignment="1" applyProtection="1">
      <alignment horizontal="center" vertical="center"/>
      <protection locked="0"/>
    </xf>
    <xf numFmtId="0" fontId="24" fillId="2" borderId="13" xfId="0" applyFont="1" applyFill="1" applyBorder="1" applyAlignment="1" applyProtection="1">
      <alignment horizontal="center" vertical="center"/>
      <protection locked="0"/>
    </xf>
    <xf numFmtId="0" fontId="24" fillId="2" borderId="2" xfId="0" applyFont="1" applyFill="1" applyBorder="1" applyAlignment="1" applyProtection="1">
      <alignment horizontal="center" vertical="center"/>
      <protection locked="0"/>
    </xf>
    <xf numFmtId="0" fontId="5" fillId="4" borderId="77" xfId="0" applyFont="1" applyFill="1" applyBorder="1" applyAlignment="1">
      <alignment horizontal="center" vertical="center"/>
    </xf>
    <xf numFmtId="0" fontId="5" fillId="0" borderId="59" xfId="0" applyFont="1" applyBorder="1"/>
    <xf numFmtId="0" fontId="40" fillId="0" borderId="11" xfId="0" applyFont="1" applyBorder="1"/>
    <xf numFmtId="0" fontId="12" fillId="0" borderId="58" xfId="0" applyFont="1" applyBorder="1" applyAlignment="1">
      <alignment vertical="top" wrapText="1"/>
    </xf>
    <xf numFmtId="0" fontId="29" fillId="0" borderId="58" xfId="0" applyFont="1" applyBorder="1"/>
    <xf numFmtId="0" fontId="21" fillId="0" borderId="1" xfId="0" applyFont="1" applyBorder="1" applyAlignment="1">
      <alignment horizontal="center"/>
    </xf>
    <xf numFmtId="0" fontId="21" fillId="0" borderId="4" xfId="0" applyFont="1" applyBorder="1" applyAlignment="1">
      <alignment horizontal="center"/>
    </xf>
    <xf numFmtId="0" fontId="21" fillId="0" borderId="9" xfId="0" applyFont="1" applyBorder="1" applyAlignment="1">
      <alignment horizontal="center"/>
    </xf>
    <xf numFmtId="0" fontId="24" fillId="5" borderId="15" xfId="0" applyFont="1" applyFill="1" applyBorder="1" applyAlignment="1">
      <alignment horizontal="center" vertical="center"/>
    </xf>
    <xf numFmtId="0" fontId="24" fillId="5" borderId="11" xfId="0" applyFont="1" applyFill="1" applyBorder="1" applyAlignment="1">
      <alignment horizontal="center" vertical="center"/>
    </xf>
    <xf numFmtId="0" fontId="24" fillId="5" borderId="16" xfId="0" applyFont="1" applyFill="1" applyBorder="1" applyAlignment="1">
      <alignment horizontal="center" vertical="center"/>
    </xf>
    <xf numFmtId="0" fontId="5" fillId="0" borderId="77" xfId="0" applyFont="1" applyBorder="1" applyAlignment="1">
      <alignment vertical="top" wrapText="1"/>
    </xf>
    <xf numFmtId="0" fontId="40" fillId="0" borderId="77" xfId="0" applyFont="1" applyBorder="1"/>
    <xf numFmtId="0" fontId="24" fillId="0" borderId="8" xfId="0" applyFont="1" applyBorder="1" applyAlignment="1">
      <alignment vertical="top" wrapText="1"/>
    </xf>
    <xf numFmtId="0" fontId="21" fillId="0" borderId="101" xfId="0" applyFont="1" applyBorder="1" applyAlignment="1">
      <alignment vertical="top" wrapText="1"/>
    </xf>
    <xf numFmtId="0" fontId="0" fillId="0" borderId="101" xfId="0" applyBorder="1"/>
    <xf numFmtId="0" fontId="21" fillId="0" borderId="1" xfId="0" applyFont="1" applyBorder="1" applyAlignment="1">
      <alignment horizontal="left"/>
    </xf>
    <xf numFmtId="0" fontId="21" fillId="0" borderId="4" xfId="0" applyFont="1" applyBorder="1" applyAlignment="1">
      <alignment horizontal="left"/>
    </xf>
    <xf numFmtId="0" fontId="21" fillId="0" borderId="9" xfId="0" applyFont="1" applyBorder="1" applyAlignment="1">
      <alignment horizontal="left"/>
    </xf>
    <xf numFmtId="0" fontId="5" fillId="0" borderId="15" xfId="0" applyFont="1" applyBorder="1" applyAlignment="1">
      <alignment horizontal="left"/>
    </xf>
    <xf numFmtId="0" fontId="5" fillId="0" borderId="11" xfId="0" applyFont="1" applyBorder="1" applyAlignment="1">
      <alignment horizontal="left"/>
    </xf>
    <xf numFmtId="0" fontId="5" fillId="0" borderId="16" xfId="0" applyFont="1" applyBorder="1" applyAlignment="1">
      <alignment horizontal="left"/>
    </xf>
    <xf numFmtId="0" fontId="21" fillId="0" borderId="1" xfId="0" applyFont="1" applyBorder="1" applyAlignment="1">
      <alignment horizontal="left" wrapText="1"/>
    </xf>
    <xf numFmtId="0" fontId="21" fillId="0" borderId="4" xfId="0" applyFont="1" applyBorder="1" applyAlignment="1">
      <alignment horizontal="left" wrapText="1"/>
    </xf>
    <xf numFmtId="0" fontId="21" fillId="0" borderId="9" xfId="0" applyFont="1" applyBorder="1" applyAlignment="1">
      <alignment horizontal="left" wrapText="1"/>
    </xf>
    <xf numFmtId="0" fontId="11" fillId="2" borderId="1" xfId="0" applyFont="1" applyFill="1" applyBorder="1" applyAlignment="1">
      <alignment vertical="center" wrapText="1"/>
    </xf>
    <xf numFmtId="0" fontId="33" fillId="2" borderId="4" xfId="0" applyFont="1" applyFill="1" applyBorder="1" applyAlignment="1">
      <alignment vertical="center"/>
    </xf>
    <xf numFmtId="0" fontId="33" fillId="2" borderId="9" xfId="0" applyFont="1" applyFill="1" applyBorder="1" applyAlignment="1">
      <alignment vertical="center"/>
    </xf>
    <xf numFmtId="0" fontId="0" fillId="0" borderId="3" xfId="0" applyBorder="1" applyAlignment="1">
      <alignment wrapText="1"/>
    </xf>
    <xf numFmtId="0" fontId="0" fillId="0" borderId="7" xfId="0" applyBorder="1" applyAlignment="1">
      <alignment wrapText="1"/>
    </xf>
    <xf numFmtId="0" fontId="5" fillId="0" borderId="98" xfId="0" applyFont="1" applyBorder="1" applyAlignment="1">
      <alignment vertical="top" wrapText="1"/>
    </xf>
    <xf numFmtId="0" fontId="21" fillId="0" borderId="8" xfId="0" applyFont="1" applyBorder="1" applyAlignment="1">
      <alignment vertical="top" wrapText="1"/>
    </xf>
    <xf numFmtId="2" fontId="21" fillId="0" borderId="2" xfId="0" applyNumberFormat="1" applyFont="1" applyBorder="1" applyAlignment="1">
      <alignment horizontal="center" vertical="center"/>
    </xf>
    <xf numFmtId="0" fontId="24" fillId="2" borderId="8" xfId="0" applyFont="1" applyFill="1" applyBorder="1" applyAlignment="1" applyProtection="1">
      <alignment horizontal="center" vertical="center"/>
      <protection locked="0"/>
    </xf>
    <xf numFmtId="0" fontId="24" fillId="2" borderId="0" xfId="0" applyFont="1" applyFill="1" applyAlignment="1" applyProtection="1">
      <alignment horizontal="center" vertical="center"/>
      <protection locked="0"/>
    </xf>
    <xf numFmtId="0" fontId="24" fillId="2" borderId="10" xfId="0" applyFont="1" applyFill="1" applyBorder="1" applyAlignment="1" applyProtection="1">
      <alignment horizontal="center" vertical="center"/>
      <protection locked="0"/>
    </xf>
    <xf numFmtId="2" fontId="21" fillId="0" borderId="8" xfId="0" applyNumberFormat="1" applyFont="1" applyBorder="1" applyAlignment="1">
      <alignment horizontal="center" vertical="center"/>
    </xf>
    <xf numFmtId="2" fontId="21" fillId="0" borderId="0" xfId="0" applyNumberFormat="1" applyFont="1" applyAlignment="1">
      <alignment horizontal="center" vertical="center"/>
    </xf>
    <xf numFmtId="2" fontId="21" fillId="0" borderId="10" xfId="0" applyNumberFormat="1" applyFont="1" applyBorder="1" applyAlignment="1">
      <alignment horizontal="center" vertical="center"/>
    </xf>
    <xf numFmtId="2" fontId="21" fillId="0" borderId="6" xfId="0" applyNumberFormat="1" applyFont="1" applyBorder="1" applyAlignment="1">
      <alignment horizontal="center" vertical="center"/>
    </xf>
    <xf numFmtId="2" fontId="21" fillId="0" borderId="3" xfId="0" applyNumberFormat="1" applyFont="1" applyBorder="1" applyAlignment="1">
      <alignment horizontal="center" vertical="center"/>
    </xf>
    <xf numFmtId="2" fontId="21" fillId="0" borderId="7" xfId="0" applyNumberFormat="1" applyFont="1" applyBorder="1" applyAlignment="1">
      <alignment horizontal="center" vertical="center"/>
    </xf>
    <xf numFmtId="2" fontId="21" fillId="0" borderId="77" xfId="0" applyNumberFormat="1" applyFont="1" applyBorder="1" applyAlignment="1">
      <alignment horizontal="center" vertical="center"/>
    </xf>
    <xf numFmtId="0" fontId="21" fillId="0" borderId="8"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24" fillId="2" borderId="71" xfId="0" applyFont="1" applyFill="1" applyBorder="1" applyAlignment="1" applyProtection="1">
      <alignment horizontal="center" vertical="center"/>
      <protection locked="0"/>
    </xf>
    <xf numFmtId="0" fontId="24" fillId="2" borderId="31" xfId="0" applyFont="1" applyFill="1" applyBorder="1" applyAlignment="1" applyProtection="1">
      <alignment horizontal="center" vertical="center"/>
      <protection locked="0"/>
    </xf>
    <xf numFmtId="0" fontId="24" fillId="2" borderId="72" xfId="0" applyFont="1" applyFill="1" applyBorder="1" applyAlignment="1" applyProtection="1">
      <alignment horizontal="center" vertical="center"/>
      <protection locked="0"/>
    </xf>
    <xf numFmtId="0" fontId="24" fillId="0" borderId="82" xfId="0" applyFont="1" applyBorder="1" applyAlignment="1">
      <alignment horizontal="left" vertical="top" wrapText="1"/>
    </xf>
    <xf numFmtId="0" fontId="24" fillId="0" borderId="43" xfId="0" applyFont="1" applyBorder="1" applyAlignment="1">
      <alignment horizontal="left" vertical="top" wrapText="1"/>
    </xf>
    <xf numFmtId="0" fontId="24" fillId="0" borderId="44" xfId="0" applyFont="1" applyBorder="1" applyAlignment="1">
      <alignment horizontal="left" vertical="top" wrapText="1"/>
    </xf>
    <xf numFmtId="0" fontId="21" fillId="0" borderId="82" xfId="0" applyFont="1" applyBorder="1" applyAlignment="1">
      <alignment horizontal="left" vertical="top" wrapText="1"/>
    </xf>
    <xf numFmtId="0" fontId="21" fillId="0" borderId="43" xfId="0" applyFont="1" applyBorder="1" applyAlignment="1">
      <alignment horizontal="left" vertical="top" wrapText="1"/>
    </xf>
    <xf numFmtId="0" fontId="21" fillId="0" borderId="44" xfId="0" applyFont="1" applyBorder="1" applyAlignment="1">
      <alignment horizontal="left" vertical="top" wrapText="1"/>
    </xf>
    <xf numFmtId="0" fontId="0" fillId="0" borderId="67" xfId="0" applyBorder="1" applyAlignment="1">
      <alignment horizontal="center"/>
    </xf>
    <xf numFmtId="0" fontId="0" fillId="0" borderId="46" xfId="0" applyBorder="1" applyAlignment="1">
      <alignment horizontal="center"/>
    </xf>
    <xf numFmtId="0" fontId="0" fillId="0" borderId="68" xfId="0" applyBorder="1" applyAlignment="1">
      <alignment horizontal="center"/>
    </xf>
    <xf numFmtId="0" fontId="0" fillId="0" borderId="6"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24" fillId="0" borderId="65" xfId="0" applyFont="1" applyBorder="1" applyAlignment="1">
      <alignment horizontal="left"/>
    </xf>
    <xf numFmtId="0" fontId="5" fillId="0" borderId="15" xfId="0" applyFont="1" applyBorder="1" applyAlignment="1">
      <alignment horizontal="left" vertical="top" wrapText="1"/>
    </xf>
    <xf numFmtId="0" fontId="5" fillId="0" borderId="11" xfId="0" applyFont="1" applyBorder="1" applyAlignment="1">
      <alignment horizontal="left" vertical="top" wrapText="1"/>
    </xf>
    <xf numFmtId="0" fontId="5" fillId="0" borderId="16" xfId="0" applyFont="1" applyBorder="1" applyAlignment="1">
      <alignment horizontal="left" vertical="top" wrapText="1"/>
    </xf>
    <xf numFmtId="0" fontId="24" fillId="0" borderId="15" xfId="0" applyFont="1" applyBorder="1" applyAlignment="1">
      <alignment horizontal="left" vertical="top" wrapText="1"/>
    </xf>
    <xf numFmtId="0" fontId="24" fillId="0" borderId="11" xfId="0" applyFont="1" applyBorder="1" applyAlignment="1">
      <alignment horizontal="left" vertical="top" wrapText="1"/>
    </xf>
    <xf numFmtId="0" fontId="24" fillId="0" borderId="16" xfId="0" applyFont="1" applyBorder="1" applyAlignment="1">
      <alignment horizontal="left" vertical="top" wrapText="1"/>
    </xf>
    <xf numFmtId="0" fontId="21" fillId="0" borderId="71" xfId="0" applyFont="1" applyBorder="1" applyAlignment="1">
      <alignment horizontal="left"/>
    </xf>
    <xf numFmtId="0" fontId="21" fillId="0" borderId="31" xfId="0" applyFont="1" applyBorder="1" applyAlignment="1">
      <alignment horizontal="left"/>
    </xf>
    <xf numFmtId="0" fontId="21" fillId="0" borderId="72" xfId="0" applyFont="1" applyBorder="1" applyAlignment="1">
      <alignment horizontal="left"/>
    </xf>
    <xf numFmtId="0" fontId="5" fillId="0" borderId="67" xfId="0" applyFont="1" applyBorder="1" applyAlignment="1">
      <alignment horizontal="left" vertical="top" wrapText="1"/>
    </xf>
    <xf numFmtId="0" fontId="5" fillId="0" borderId="46" xfId="0" applyFont="1" applyBorder="1" applyAlignment="1">
      <alignment horizontal="left" vertical="top" wrapText="1"/>
    </xf>
    <xf numFmtId="0" fontId="5" fillId="0" borderId="68"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left" vertical="top" wrapText="1"/>
    </xf>
    <xf numFmtId="0" fontId="5" fillId="0" borderId="69" xfId="0" applyFont="1" applyBorder="1" applyAlignment="1">
      <alignment horizontal="left" vertical="top" wrapText="1"/>
    </xf>
    <xf numFmtId="0" fontId="5" fillId="0" borderId="49" xfId="0" applyFont="1" applyBorder="1" applyAlignment="1">
      <alignment horizontal="left" vertical="top" wrapText="1"/>
    </xf>
    <xf numFmtId="0" fontId="5" fillId="0" borderId="70" xfId="0" applyFont="1" applyBorder="1" applyAlignment="1">
      <alignment horizontal="left" vertical="top" wrapText="1"/>
    </xf>
    <xf numFmtId="0" fontId="21" fillId="0" borderId="6" xfId="0" applyFont="1" applyBorder="1" applyAlignment="1">
      <alignment horizontal="left" wrapText="1"/>
    </xf>
    <xf numFmtId="0" fontId="21" fillId="0" borderId="3" xfId="0" applyFont="1" applyBorder="1" applyAlignment="1">
      <alignment horizontal="left" wrapText="1"/>
    </xf>
    <xf numFmtId="0" fontId="21" fillId="0" borderId="7" xfId="0" applyFont="1" applyBorder="1" applyAlignment="1">
      <alignment horizontal="left" wrapText="1"/>
    </xf>
    <xf numFmtId="2" fontId="24" fillId="0" borderId="84" xfId="0" applyNumberFormat="1" applyFont="1" applyBorder="1" applyAlignment="1">
      <alignment horizontal="center" vertical="center"/>
    </xf>
    <xf numFmtId="2" fontId="24" fillId="0" borderId="2" xfId="0" applyNumberFormat="1" applyFont="1" applyBorder="1" applyAlignment="1">
      <alignment horizontal="center" vertical="center"/>
    </xf>
    <xf numFmtId="0" fontId="21" fillId="0" borderId="8" xfId="0" applyFont="1" applyBorder="1" applyAlignment="1">
      <alignment horizontal="center"/>
    </xf>
    <xf numFmtId="0" fontId="21" fillId="0" borderId="0" xfId="0" applyFont="1" applyAlignment="1">
      <alignment horizontal="center"/>
    </xf>
    <xf numFmtId="0" fontId="21" fillId="0" borderId="10" xfId="0" applyFont="1" applyBorder="1" applyAlignment="1">
      <alignment horizontal="center"/>
    </xf>
    <xf numFmtId="0" fontId="24" fillId="2" borderId="58" xfId="0" applyFont="1" applyFill="1" applyBorder="1" applyAlignment="1" applyProtection="1">
      <alignment horizontal="center" vertical="center" wrapText="1"/>
      <protection locked="0"/>
    </xf>
    <xf numFmtId="0" fontId="5" fillId="0" borderId="98" xfId="0" applyFont="1" applyBorder="1"/>
    <xf numFmtId="0" fontId="5" fillId="0" borderId="77" xfId="0" applyFont="1" applyBorder="1"/>
    <xf numFmtId="0" fontId="24" fillId="4" borderId="77" xfId="0" applyFont="1" applyFill="1" applyBorder="1" applyAlignment="1">
      <alignment horizontal="center" vertical="center"/>
    </xf>
    <xf numFmtId="0" fontId="21" fillId="0" borderId="66" xfId="0" applyFont="1" applyBorder="1" applyAlignment="1">
      <alignment horizontal="center"/>
    </xf>
    <xf numFmtId="2" fontId="21" fillId="0" borderId="14" xfId="0" applyNumberFormat="1" applyFont="1" applyBorder="1" applyAlignment="1">
      <alignment horizontal="center" vertical="center"/>
    </xf>
    <xf numFmtId="2" fontId="21" fillId="0" borderId="5" xfId="0" applyNumberFormat="1" applyFont="1" applyBorder="1" applyAlignment="1">
      <alignment horizontal="center" vertical="center"/>
    </xf>
    <xf numFmtId="2" fontId="21" fillId="0" borderId="13" xfId="0" applyNumberFormat="1" applyFont="1" applyBorder="1" applyAlignment="1">
      <alignment horizontal="center" vertical="center"/>
    </xf>
    <xf numFmtId="0" fontId="21" fillId="2" borderId="1" xfId="0" applyFont="1" applyFill="1" applyBorder="1" applyAlignment="1" applyProtection="1">
      <alignment horizontal="center" wrapText="1"/>
      <protection locked="0"/>
    </xf>
    <xf numFmtId="0" fontId="21" fillId="2" borderId="4" xfId="0" applyFont="1" applyFill="1" applyBorder="1" applyAlignment="1" applyProtection="1">
      <alignment horizontal="center" wrapText="1"/>
      <protection locked="0"/>
    </xf>
    <xf numFmtId="0" fontId="21" fillId="2" borderId="9" xfId="0" applyFont="1" applyFill="1" applyBorder="1" applyAlignment="1" applyProtection="1">
      <alignment horizontal="center" wrapText="1"/>
      <protection locked="0"/>
    </xf>
    <xf numFmtId="0" fontId="5" fillId="0" borderId="11" xfId="0" applyFont="1" applyBorder="1"/>
    <xf numFmtId="0" fontId="5" fillId="0" borderId="16" xfId="0" applyFont="1" applyBorder="1"/>
    <xf numFmtId="0" fontId="5" fillId="0" borderId="15" xfId="0" applyFont="1" applyBorder="1"/>
    <xf numFmtId="0" fontId="21" fillId="0" borderId="71" xfId="0" applyFont="1" applyBorder="1" applyAlignment="1">
      <alignment vertical="top" wrapText="1"/>
    </xf>
    <xf numFmtId="0" fontId="0" fillId="0" borderId="31" xfId="0" applyBorder="1" applyAlignment="1">
      <alignment wrapText="1"/>
    </xf>
    <xf numFmtId="0" fontId="0" fillId="0" borderId="72" xfId="0" applyBorder="1" applyAlignment="1">
      <alignment wrapText="1"/>
    </xf>
    <xf numFmtId="0" fontId="21" fillId="0" borderId="58" xfId="0" applyFont="1" applyBorder="1" applyAlignment="1">
      <alignment vertical="top" wrapText="1"/>
    </xf>
    <xf numFmtId="0" fontId="0" fillId="0" borderId="58" xfId="0" applyBorder="1" applyAlignment="1">
      <alignment vertical="top" wrapText="1"/>
    </xf>
    <xf numFmtId="2" fontId="21" fillId="0" borderId="38" xfId="0" applyNumberFormat="1" applyFont="1" applyBorder="1" applyAlignment="1">
      <alignment horizontal="center" vertical="center"/>
    </xf>
    <xf numFmtId="166" fontId="21" fillId="0" borderId="8" xfId="0" applyNumberFormat="1" applyFont="1" applyBorder="1" applyAlignment="1">
      <alignment horizontal="center" vertical="center"/>
    </xf>
    <xf numFmtId="166" fontId="21" fillId="0" borderId="0" xfId="0" applyNumberFormat="1" applyFont="1" applyAlignment="1">
      <alignment horizontal="center" vertical="center"/>
    </xf>
    <xf numFmtId="166" fontId="21" fillId="0" borderId="18" xfId="0" applyNumberFormat="1" applyFont="1" applyBorder="1" applyAlignment="1">
      <alignment horizontal="center" vertical="center"/>
    </xf>
    <xf numFmtId="2" fontId="21" fillId="0" borderId="58" xfId="0" applyNumberFormat="1" applyFont="1" applyBorder="1" applyAlignment="1">
      <alignment horizontal="center" vertical="center" wrapText="1"/>
    </xf>
    <xf numFmtId="2" fontId="21" fillId="0" borderId="14" xfId="0" applyNumberFormat="1" applyFont="1" applyBorder="1" applyAlignment="1">
      <alignment horizontal="center" vertical="center" wrapText="1"/>
    </xf>
    <xf numFmtId="0" fontId="21" fillId="0" borderId="65" xfId="0" applyFont="1" applyBorder="1" applyAlignment="1">
      <alignment vertical="top" wrapText="1"/>
    </xf>
    <xf numFmtId="0" fontId="0" fillId="0" borderId="65" xfId="0" applyBorder="1" applyAlignment="1">
      <alignment vertical="top" wrapText="1"/>
    </xf>
    <xf numFmtId="0" fontId="21" fillId="0" borderId="2" xfId="0" applyFont="1" applyBorder="1"/>
    <xf numFmtId="168" fontId="50" fillId="3" borderId="37" xfId="0" applyNumberFormat="1" applyFont="1" applyFill="1" applyBorder="1" applyAlignment="1">
      <alignment horizontal="center" vertical="center"/>
    </xf>
    <xf numFmtId="168" fontId="50" fillId="3" borderId="5" xfId="0" applyNumberFormat="1" applyFont="1" applyFill="1" applyBorder="1" applyAlignment="1">
      <alignment horizontal="center" vertical="center"/>
    </xf>
    <xf numFmtId="168" fontId="50" fillId="3" borderId="38" xfId="0" applyNumberFormat="1" applyFont="1" applyFill="1" applyBorder="1" applyAlignment="1">
      <alignment horizontal="center" vertical="center"/>
    </xf>
    <xf numFmtId="168" fontId="50" fillId="3" borderId="80" xfId="0" applyNumberFormat="1" applyFont="1" applyFill="1" applyBorder="1" applyAlignment="1">
      <alignment horizontal="center" vertical="center"/>
    </xf>
    <xf numFmtId="168" fontId="50" fillId="3" borderId="49" xfId="0" applyNumberFormat="1" applyFont="1" applyFill="1" applyBorder="1" applyAlignment="1">
      <alignment horizontal="center" vertical="center"/>
    </xf>
    <xf numFmtId="168" fontId="50" fillId="3" borderId="81" xfId="0" applyNumberFormat="1" applyFont="1" applyFill="1" applyBorder="1" applyAlignment="1">
      <alignment horizontal="center" vertical="center"/>
    </xf>
    <xf numFmtId="0" fontId="17" fillId="0" borderId="5" xfId="0" applyFont="1" applyBorder="1" applyAlignment="1">
      <alignment horizontal="right" vertical="top" wrapText="1"/>
    </xf>
    <xf numFmtId="0" fontId="17" fillId="0" borderId="38" xfId="0" applyFont="1" applyBorder="1" applyAlignment="1">
      <alignment horizontal="right" vertical="top" wrapText="1"/>
    </xf>
    <xf numFmtId="0" fontId="17" fillId="0" borderId="0" xfId="0" applyFont="1" applyAlignment="1">
      <alignment horizontal="right" vertical="top" wrapText="1"/>
    </xf>
    <xf numFmtId="0" fontId="17" fillId="0" borderId="18" xfId="0" applyFont="1" applyBorder="1" applyAlignment="1">
      <alignment horizontal="right" vertical="top" wrapText="1"/>
    </xf>
    <xf numFmtId="0" fontId="12" fillId="0" borderId="8" xfId="0" applyFont="1" applyBorder="1" applyAlignment="1">
      <alignment vertical="top" wrapText="1"/>
    </xf>
    <xf numFmtId="0" fontId="29" fillId="0" borderId="0" xfId="0" applyFont="1"/>
    <xf numFmtId="0" fontId="29" fillId="0" borderId="10" xfId="0" applyFont="1" applyBorder="1"/>
    <xf numFmtId="0" fontId="24" fillId="2" borderId="69" xfId="0" applyFont="1" applyFill="1" applyBorder="1" applyAlignment="1" applyProtection="1">
      <alignment horizontal="left" vertical="center"/>
      <protection locked="0"/>
    </xf>
    <xf numFmtId="0" fontId="24" fillId="2" borderId="49" xfId="0" applyFont="1" applyFill="1" applyBorder="1" applyAlignment="1" applyProtection="1">
      <alignment horizontal="left" vertical="center"/>
      <protection locked="0"/>
    </xf>
    <xf numFmtId="0" fontId="24" fillId="2" borderId="70" xfId="0" applyFont="1" applyFill="1" applyBorder="1" applyAlignment="1" applyProtection="1">
      <alignment horizontal="left" vertical="center"/>
      <protection locked="0"/>
    </xf>
    <xf numFmtId="0" fontId="21" fillId="0" borderId="6" xfId="0" applyFont="1" applyBorder="1" applyAlignment="1">
      <alignment horizontal="left"/>
    </xf>
    <xf numFmtId="0" fontId="21" fillId="0" borderId="3" xfId="0" applyFont="1" applyBorder="1" applyAlignment="1">
      <alignment horizontal="left"/>
    </xf>
    <xf numFmtId="0" fontId="21" fillId="0" borderId="7" xfId="0" applyFont="1" applyBorder="1" applyAlignment="1">
      <alignment horizontal="left"/>
    </xf>
    <xf numFmtId="2" fontId="24" fillId="0" borderId="64" xfId="0" applyNumberFormat="1" applyFont="1" applyBorder="1" applyAlignment="1">
      <alignment horizontal="center" vertical="center"/>
    </xf>
    <xf numFmtId="2" fontId="24" fillId="0" borderId="4" xfId="0" applyNumberFormat="1" applyFont="1" applyBorder="1" applyAlignment="1">
      <alignment horizontal="center" vertical="center"/>
    </xf>
    <xf numFmtId="2" fontId="24" fillId="0" borderId="9" xfId="0" applyNumberFormat="1" applyFont="1" applyBorder="1" applyAlignment="1">
      <alignment horizontal="center" vertical="center"/>
    </xf>
    <xf numFmtId="168" fontId="21" fillId="0" borderId="84" xfId="0" applyNumberFormat="1" applyFont="1" applyBorder="1" applyAlignment="1">
      <alignment horizontal="center" vertical="center"/>
    </xf>
    <xf numFmtId="168" fontId="21" fillId="0" borderId="2" xfId="0" applyNumberFormat="1" applyFont="1" applyBorder="1" applyAlignment="1">
      <alignment horizontal="center" vertical="center"/>
    </xf>
    <xf numFmtId="168" fontId="21" fillId="0" borderId="85" xfId="0" applyNumberFormat="1" applyFont="1" applyBorder="1" applyAlignment="1">
      <alignment horizontal="center" vertical="center"/>
    </xf>
    <xf numFmtId="169" fontId="21" fillId="0" borderId="15" xfId="0" applyNumberFormat="1" applyFont="1" applyBorder="1" applyAlignment="1">
      <alignment horizontal="center" vertical="center"/>
    </xf>
    <xf numFmtId="169" fontId="21" fillId="0" borderId="11" xfId="0" applyNumberFormat="1" applyFont="1" applyBorder="1" applyAlignment="1">
      <alignment horizontal="center" vertical="center"/>
    </xf>
    <xf numFmtId="169" fontId="21" fillId="0" borderId="75" xfId="0" applyNumberFormat="1" applyFont="1" applyBorder="1" applyAlignment="1">
      <alignment horizontal="center" vertical="center"/>
    </xf>
    <xf numFmtId="2" fontId="24" fillId="0" borderId="97" xfId="0" applyNumberFormat="1" applyFont="1" applyBorder="1" applyAlignment="1">
      <alignment horizontal="center" vertical="center"/>
    </xf>
    <xf numFmtId="2" fontId="24" fillId="0" borderId="46" xfId="0" applyNumberFormat="1" applyFont="1" applyBorder="1" applyAlignment="1">
      <alignment horizontal="center" vertical="center"/>
    </xf>
    <xf numFmtId="2" fontId="24" fillId="0" borderId="68" xfId="0" applyNumberFormat="1" applyFont="1" applyBorder="1" applyAlignment="1">
      <alignment horizontal="center" vertical="center"/>
    </xf>
    <xf numFmtId="2" fontId="24" fillId="0" borderId="79" xfId="0" applyNumberFormat="1" applyFont="1" applyBorder="1" applyAlignment="1">
      <alignment horizontal="center" vertical="center"/>
    </xf>
    <xf numFmtId="2" fontId="24" fillId="0" borderId="3" xfId="0" applyNumberFormat="1" applyFont="1" applyBorder="1" applyAlignment="1">
      <alignment horizontal="center" vertical="center"/>
    </xf>
    <xf numFmtId="2" fontId="21" fillId="0" borderId="18" xfId="0" applyNumberFormat="1" applyFont="1" applyBorder="1" applyAlignment="1">
      <alignment horizontal="center" vertical="center"/>
    </xf>
    <xf numFmtId="2" fontId="21" fillId="0" borderId="74" xfId="0" applyNumberFormat="1" applyFont="1" applyBorder="1" applyAlignment="1">
      <alignment horizontal="center" vertical="center"/>
    </xf>
    <xf numFmtId="0" fontId="21" fillId="0" borderId="6" xfId="0" applyFont="1" applyBorder="1" applyAlignment="1">
      <alignment horizontal="center"/>
    </xf>
    <xf numFmtId="0" fontId="21" fillId="0" borderId="3" xfId="0" applyFont="1" applyBorder="1" applyAlignment="1">
      <alignment horizontal="center"/>
    </xf>
    <xf numFmtId="0" fontId="21" fillId="0" borderId="74" xfId="0" applyFont="1" applyBorder="1" applyAlignment="1">
      <alignment horizontal="center"/>
    </xf>
    <xf numFmtId="168" fontId="21" fillId="0" borderId="92" xfId="0" applyNumberFormat="1" applyFont="1" applyBorder="1" applyAlignment="1">
      <alignment horizontal="center" vertical="center"/>
    </xf>
    <xf numFmtId="168" fontId="21" fillId="0" borderId="11" xfId="0" applyNumberFormat="1" applyFont="1" applyBorder="1" applyAlignment="1">
      <alignment horizontal="center" vertical="center"/>
    </xf>
    <xf numFmtId="168" fontId="21" fillId="0" borderId="75" xfId="0" applyNumberFormat="1" applyFont="1" applyBorder="1" applyAlignment="1">
      <alignment horizontal="center" vertical="center"/>
    </xf>
    <xf numFmtId="166" fontId="21" fillId="0" borderId="15" xfId="0" applyNumberFormat="1" applyFont="1" applyBorder="1" applyAlignment="1">
      <alignment horizontal="center" vertical="center"/>
    </xf>
    <xf numFmtId="166" fontId="21" fillId="0" borderId="11" xfId="0" applyNumberFormat="1" applyFont="1" applyBorder="1" applyAlignment="1">
      <alignment horizontal="center" vertical="center"/>
    </xf>
    <xf numFmtId="166" fontId="21" fillId="0" borderId="75" xfId="0" applyNumberFormat="1" applyFont="1" applyBorder="1" applyAlignment="1">
      <alignment horizontal="center" vertical="center"/>
    </xf>
    <xf numFmtId="2" fontId="24" fillId="0" borderId="80" xfId="0" applyNumberFormat="1" applyFont="1" applyBorder="1" applyAlignment="1">
      <alignment horizontal="center" vertical="center"/>
    </xf>
    <xf numFmtId="2" fontId="24" fillId="0" borderId="49" xfId="0" applyNumberFormat="1" applyFont="1" applyBorder="1" applyAlignment="1">
      <alignment horizontal="center" vertical="center"/>
    </xf>
    <xf numFmtId="2" fontId="24" fillId="0" borderId="70" xfId="0" applyNumberFormat="1" applyFont="1" applyBorder="1" applyAlignment="1">
      <alignment horizontal="center" vertical="center"/>
    </xf>
    <xf numFmtId="168" fontId="21" fillId="0" borderId="93" xfId="0" applyNumberFormat="1" applyFont="1" applyBorder="1" applyAlignment="1">
      <alignment horizontal="center" vertical="center"/>
    </xf>
    <xf numFmtId="168" fontId="21" fillId="0" borderId="65" xfId="0" applyNumberFormat="1" applyFont="1" applyBorder="1" applyAlignment="1">
      <alignment horizontal="center" vertical="center"/>
    </xf>
    <xf numFmtId="168" fontId="21" fillId="0" borderId="94" xfId="0" applyNumberFormat="1" applyFont="1" applyBorder="1" applyAlignment="1">
      <alignment horizontal="center" vertical="center"/>
    </xf>
    <xf numFmtId="2" fontId="24" fillId="0" borderId="77" xfId="0" applyNumberFormat="1" applyFont="1" applyBorder="1" applyAlignment="1">
      <alignment horizontal="center" vertical="center"/>
    </xf>
    <xf numFmtId="2" fontId="24" fillId="0" borderId="91" xfId="0" applyNumberFormat="1" applyFont="1" applyBorder="1" applyAlignment="1">
      <alignment horizontal="center" vertical="center"/>
    </xf>
    <xf numFmtId="2" fontId="24" fillId="0" borderId="13" xfId="0" applyNumberFormat="1" applyFont="1" applyBorder="1" applyAlignment="1">
      <alignment horizontal="center" vertical="center"/>
    </xf>
    <xf numFmtId="2" fontId="24" fillId="0" borderId="58" xfId="0" applyNumberFormat="1" applyFont="1" applyBorder="1" applyAlignment="1">
      <alignment horizontal="center" vertical="center"/>
    </xf>
    <xf numFmtId="168" fontId="21" fillId="0" borderId="95" xfId="0" applyNumberFormat="1" applyFont="1" applyBorder="1" applyAlignment="1">
      <alignment horizontal="center" vertical="center"/>
    </xf>
    <xf numFmtId="168" fontId="21" fillId="0" borderId="58" xfId="0" applyNumberFormat="1" applyFont="1" applyBorder="1" applyAlignment="1">
      <alignment horizontal="center" vertical="center"/>
    </xf>
    <xf numFmtId="168" fontId="21" fillId="0" borderId="96" xfId="0" applyNumberFormat="1" applyFont="1" applyBorder="1" applyAlignment="1">
      <alignment horizontal="center" vertical="center"/>
    </xf>
    <xf numFmtId="2" fontId="24" fillId="0" borderId="12" xfId="0" applyNumberFormat="1" applyFont="1" applyBorder="1" applyAlignment="1">
      <alignment horizontal="center" vertical="center"/>
    </xf>
    <xf numFmtId="2" fontId="24" fillId="0" borderId="37" xfId="0" applyNumberFormat="1" applyFont="1" applyBorder="1" applyAlignment="1">
      <alignment horizontal="center" vertical="center"/>
    </xf>
    <xf numFmtId="2" fontId="24" fillId="0" borderId="5" xfId="0" applyNumberFormat="1" applyFont="1" applyBorder="1" applyAlignment="1">
      <alignment horizontal="center" vertical="center"/>
    </xf>
    <xf numFmtId="2" fontId="21" fillId="0" borderId="58" xfId="0" applyNumberFormat="1" applyFont="1" applyBorder="1" applyAlignment="1">
      <alignment horizontal="center" vertical="center"/>
    </xf>
    <xf numFmtId="0" fontId="21" fillId="0" borderId="7" xfId="0" applyFont="1" applyBorder="1" applyAlignment="1">
      <alignment horizontal="center"/>
    </xf>
    <xf numFmtId="0" fontId="12" fillId="4" borderId="14" xfId="0" applyFont="1" applyFill="1" applyBorder="1" applyAlignment="1">
      <alignment horizontal="left"/>
    </xf>
    <xf numFmtId="0" fontId="12" fillId="4" borderId="5" xfId="0" applyFont="1" applyFill="1" applyBorder="1" applyAlignment="1">
      <alignment horizontal="left"/>
    </xf>
    <xf numFmtId="0" fontId="0" fillId="0" borderId="8" xfId="0" applyBorder="1" applyAlignment="1">
      <alignment horizontal="center"/>
    </xf>
    <xf numFmtId="0" fontId="0" fillId="0" borderId="10" xfId="0" applyBorder="1" applyAlignment="1">
      <alignment horizontal="center"/>
    </xf>
    <xf numFmtId="0" fontId="12" fillId="0" borderId="1" xfId="0" applyFont="1" applyBorder="1" applyAlignment="1">
      <alignment horizontal="left" vertical="top" wrapText="1"/>
    </xf>
    <xf numFmtId="0" fontId="12" fillId="0" borderId="4" xfId="0" applyFont="1" applyBorder="1" applyAlignment="1">
      <alignment horizontal="left" vertical="top" wrapText="1"/>
    </xf>
    <xf numFmtId="0" fontId="12" fillId="0" borderId="9" xfId="0" applyFont="1" applyBorder="1" applyAlignment="1">
      <alignment horizontal="left" vertical="top" wrapText="1"/>
    </xf>
    <xf numFmtId="0" fontId="21" fillId="0" borderId="65" xfId="0" applyFont="1" applyBorder="1"/>
    <xf numFmtId="0" fontId="0" fillId="0" borderId="65" xfId="0" applyBorder="1"/>
    <xf numFmtId="0" fontId="12" fillId="0" borderId="65" xfId="0" applyFont="1" applyBorder="1"/>
    <xf numFmtId="0" fontId="29" fillId="0" borderId="65" xfId="0" applyFont="1" applyBorder="1"/>
    <xf numFmtId="0" fontId="29" fillId="0" borderId="6" xfId="0" applyFont="1" applyBorder="1"/>
    <xf numFmtId="0" fontId="4" fillId="0" borderId="92"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2" fontId="21" fillId="7" borderId="64" xfId="0" applyNumberFormat="1" applyFont="1" applyFill="1" applyBorder="1" applyAlignment="1" applyProtection="1">
      <alignment horizontal="center" vertical="center"/>
      <protection locked="0"/>
    </xf>
    <xf numFmtId="2" fontId="21" fillId="7" borderId="4" xfId="0" applyNumberFormat="1" applyFont="1" applyFill="1" applyBorder="1" applyAlignment="1" applyProtection="1">
      <alignment horizontal="center" vertical="center"/>
      <protection locked="0"/>
    </xf>
    <xf numFmtId="2" fontId="21" fillId="7" borderId="9" xfId="0" applyNumberFormat="1" applyFont="1" applyFill="1" applyBorder="1" applyAlignment="1" applyProtection="1">
      <alignment horizontal="center" vertical="center"/>
      <protection locked="0"/>
    </xf>
    <xf numFmtId="49" fontId="12" fillId="0" borderId="92" xfId="0" quotePrefix="1" applyNumberFormat="1" applyFont="1" applyBorder="1" applyAlignment="1">
      <alignment horizontal="center"/>
    </xf>
    <xf numFmtId="49" fontId="12" fillId="0" borderId="11" xfId="0" quotePrefix="1" applyNumberFormat="1" applyFont="1" applyBorder="1" applyAlignment="1">
      <alignment horizontal="center"/>
    </xf>
    <xf numFmtId="49" fontId="12" fillId="0" borderId="75" xfId="0" quotePrefix="1" applyNumberFormat="1" applyFont="1" applyBorder="1" applyAlignment="1">
      <alignment horizontal="center"/>
    </xf>
    <xf numFmtId="2" fontId="21" fillId="2" borderId="37" xfId="0" applyNumberFormat="1" applyFont="1" applyFill="1" applyBorder="1" applyAlignment="1" applyProtection="1">
      <alignment horizontal="center" vertical="center"/>
      <protection locked="0"/>
    </xf>
    <xf numFmtId="2" fontId="21" fillId="2" borderId="5" xfId="0" applyNumberFormat="1" applyFont="1" applyFill="1" applyBorder="1" applyAlignment="1" applyProtection="1">
      <alignment horizontal="center" vertical="center"/>
      <protection locked="0"/>
    </xf>
    <xf numFmtId="2" fontId="21" fillId="7" borderId="13" xfId="0" applyNumberFormat="1" applyFont="1" applyFill="1" applyBorder="1" applyAlignment="1" applyProtection="1">
      <alignment horizontal="center" vertical="center"/>
      <protection locked="0"/>
    </xf>
    <xf numFmtId="168" fontId="21" fillId="0" borderId="37" xfId="0" applyNumberFormat="1" applyFont="1" applyBorder="1" applyAlignment="1">
      <alignment horizontal="center" vertical="center"/>
    </xf>
    <xf numFmtId="168" fontId="21" fillId="0" borderId="5" xfId="0" applyNumberFormat="1" applyFont="1" applyBorder="1" applyAlignment="1">
      <alignment horizontal="center" vertical="center"/>
    </xf>
    <xf numFmtId="168" fontId="21" fillId="0" borderId="38" xfId="0" applyNumberFormat="1" applyFont="1" applyBorder="1" applyAlignment="1">
      <alignment horizontal="center" vertical="center"/>
    </xf>
    <xf numFmtId="2" fontId="21" fillId="2" borderId="73" xfId="0" applyNumberFormat="1" applyFont="1" applyFill="1" applyBorder="1" applyAlignment="1" applyProtection="1">
      <alignment horizontal="center" vertical="center"/>
      <protection locked="0"/>
    </xf>
    <xf numFmtId="2" fontId="21" fillId="2" borderId="43" xfId="0" applyNumberFormat="1" applyFont="1" applyFill="1" applyBorder="1" applyAlignment="1" applyProtection="1">
      <alignment horizontal="center" vertical="center"/>
      <protection locked="0"/>
    </xf>
    <xf numFmtId="2" fontId="21" fillId="2" borderId="44" xfId="0" applyNumberFormat="1" applyFont="1" applyFill="1" applyBorder="1" applyAlignment="1" applyProtection="1">
      <alignment horizontal="center" vertical="center"/>
      <protection locked="0"/>
    </xf>
    <xf numFmtId="0" fontId="67" fillId="3" borderId="26" xfId="0" applyFont="1" applyFill="1" applyBorder="1" applyAlignment="1">
      <alignment horizontal="center" vertical="center"/>
    </xf>
    <xf numFmtId="0" fontId="67" fillId="3" borderId="27" xfId="0" applyFont="1" applyFill="1" applyBorder="1" applyAlignment="1">
      <alignment horizontal="center" vertical="center"/>
    </xf>
    <xf numFmtId="0" fontId="21" fillId="2" borderId="0" xfId="0" applyFont="1" applyFill="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168" fontId="21" fillId="7" borderId="0" xfId="0" applyNumberFormat="1" applyFont="1" applyFill="1" applyAlignment="1" applyProtection="1">
      <alignment horizontal="center" vertical="center"/>
      <protection locked="0"/>
    </xf>
    <xf numFmtId="168" fontId="21" fillId="7" borderId="10" xfId="0" applyNumberFormat="1" applyFont="1" applyFill="1" applyBorder="1" applyAlignment="1" applyProtection="1">
      <alignment horizontal="center" vertical="center"/>
      <protection locked="0"/>
    </xf>
    <xf numFmtId="168" fontId="21" fillId="7" borderId="3" xfId="0" applyNumberFormat="1" applyFont="1" applyFill="1" applyBorder="1" applyAlignment="1" applyProtection="1">
      <alignment horizontal="center" vertical="center"/>
      <protection locked="0"/>
    </xf>
    <xf numFmtId="168" fontId="21" fillId="7" borderId="7" xfId="0" applyNumberFormat="1" applyFont="1" applyFill="1" applyBorder="1" applyAlignment="1" applyProtection="1">
      <alignment horizontal="center" vertical="center"/>
      <protection locked="0"/>
    </xf>
    <xf numFmtId="169" fontId="21" fillId="0" borderId="8" xfId="0" applyNumberFormat="1" applyFont="1" applyBorder="1" applyAlignment="1">
      <alignment horizontal="center" vertical="center"/>
    </xf>
    <xf numFmtId="169" fontId="21" fillId="0" borderId="0" xfId="0" applyNumberFormat="1" applyFont="1" applyAlignment="1">
      <alignment horizontal="center" vertical="center"/>
    </xf>
    <xf numFmtId="169" fontId="21" fillId="0" borderId="18" xfId="0" applyNumberFormat="1" applyFont="1" applyBorder="1" applyAlignment="1">
      <alignment horizontal="center" vertical="center"/>
    </xf>
    <xf numFmtId="169" fontId="21" fillId="0" borderId="6" xfId="0" applyNumberFormat="1" applyFont="1" applyBorder="1" applyAlignment="1">
      <alignment horizontal="center" vertical="center"/>
    </xf>
    <xf numFmtId="169" fontId="21" fillId="0" borderId="3" xfId="0" applyNumberFormat="1" applyFont="1" applyBorder="1" applyAlignment="1">
      <alignment horizontal="center" vertical="center"/>
    </xf>
    <xf numFmtId="169" fontId="21" fillId="0" borderId="74" xfId="0" applyNumberFormat="1" applyFont="1" applyBorder="1" applyAlignment="1">
      <alignment horizontal="center" vertical="center"/>
    </xf>
    <xf numFmtId="0" fontId="28" fillId="0" borderId="5" xfId="0" applyFont="1" applyBorder="1" applyAlignment="1">
      <alignment horizontal="center" vertical="top" wrapText="1"/>
    </xf>
    <xf numFmtId="0" fontId="28" fillId="0" borderId="5" xfId="0" applyFont="1" applyBorder="1"/>
    <xf numFmtId="0" fontId="28" fillId="0" borderId="13" xfId="0" applyFont="1" applyBorder="1"/>
    <xf numFmtId="0" fontId="4" fillId="0" borderId="0" xfId="0" applyFont="1"/>
    <xf numFmtId="0" fontId="4" fillId="0" borderId="10" xfId="0" applyFont="1" applyBorder="1"/>
    <xf numFmtId="168" fontId="21" fillId="0" borderId="76" xfId="0" applyNumberFormat="1" applyFont="1" applyBorder="1" applyAlignment="1">
      <alignment horizontal="center" vertical="center"/>
    </xf>
    <xf numFmtId="168" fontId="21" fillId="0" borderId="77" xfId="0" applyNumberFormat="1" applyFont="1" applyBorder="1" applyAlignment="1">
      <alignment horizontal="center" vertical="center"/>
    </xf>
    <xf numFmtId="168" fontId="21" fillId="0" borderId="78" xfId="0" applyNumberFormat="1" applyFont="1" applyBorder="1" applyAlignment="1">
      <alignment horizontal="center" vertical="center"/>
    </xf>
    <xf numFmtId="169" fontId="21" fillId="0" borderId="1" xfId="0" applyNumberFormat="1" applyFont="1" applyBorder="1" applyAlignment="1">
      <alignment horizontal="center" vertical="center"/>
    </xf>
    <xf numFmtId="169" fontId="21" fillId="0" borderId="4" xfId="0" applyNumberFormat="1" applyFont="1" applyBorder="1" applyAlignment="1">
      <alignment horizontal="center" vertical="center"/>
    </xf>
    <xf numFmtId="169" fontId="21" fillId="0" borderId="66" xfId="0" applyNumberFormat="1" applyFont="1" applyBorder="1" applyAlignment="1">
      <alignment horizontal="center" vertical="center"/>
    </xf>
    <xf numFmtId="169" fontId="21" fillId="0" borderId="2" xfId="0" applyNumberFormat="1" applyFont="1" applyBorder="1" applyAlignment="1">
      <alignment horizontal="center" vertical="center"/>
    </xf>
    <xf numFmtId="49" fontId="6" fillId="0" borderId="15" xfId="0" applyNumberFormat="1" applyFont="1" applyBorder="1" applyAlignment="1">
      <alignment horizontal="center"/>
    </xf>
    <xf numFmtId="49" fontId="6" fillId="0" borderId="11" xfId="0" applyNumberFormat="1" applyFont="1" applyBorder="1" applyAlignment="1">
      <alignment horizontal="center"/>
    </xf>
    <xf numFmtId="49" fontId="6" fillId="0" borderId="75" xfId="0" applyNumberFormat="1" applyFont="1" applyBorder="1" applyAlignment="1">
      <alignment horizontal="center"/>
    </xf>
    <xf numFmtId="169" fontId="21" fillId="0" borderId="65" xfId="0" applyNumberFormat="1" applyFont="1" applyBorder="1" applyAlignment="1">
      <alignment horizontal="center" vertical="center"/>
    </xf>
    <xf numFmtId="169" fontId="21" fillId="0" borderId="5" xfId="0" applyNumberFormat="1" applyFont="1" applyBorder="1" applyAlignment="1">
      <alignment horizontal="center" vertical="center"/>
    </xf>
    <xf numFmtId="169" fontId="21" fillId="0" borderId="38" xfId="0" applyNumberFormat="1" applyFont="1" applyBorder="1" applyAlignment="1">
      <alignment horizontal="center" vertical="center"/>
    </xf>
    <xf numFmtId="9" fontId="21" fillId="2" borderId="1" xfId="0" applyNumberFormat="1" applyFont="1" applyFill="1" applyBorder="1" applyAlignment="1" applyProtection="1">
      <alignment horizontal="center" vertical="center" wrapText="1"/>
      <protection locked="0"/>
    </xf>
    <xf numFmtId="9" fontId="21" fillId="2" borderId="4" xfId="0" applyNumberFormat="1" applyFont="1" applyFill="1" applyBorder="1" applyAlignment="1" applyProtection="1">
      <alignment horizontal="center" vertical="center" wrapText="1"/>
      <protection locked="0"/>
    </xf>
    <xf numFmtId="9" fontId="21" fillId="2" borderId="9" xfId="0" applyNumberFormat="1" applyFont="1" applyFill="1" applyBorder="1" applyAlignment="1" applyProtection="1">
      <alignment horizontal="center" vertical="center" wrapText="1"/>
      <protection locked="0"/>
    </xf>
    <xf numFmtId="0" fontId="21" fillId="0" borderId="2" xfId="0" applyFont="1" applyBorder="1" applyAlignment="1">
      <alignment vertical="top" wrapText="1"/>
    </xf>
    <xf numFmtId="0" fontId="0" fillId="0" borderId="1" xfId="0" applyBorder="1"/>
    <xf numFmtId="0" fontId="5" fillId="0" borderId="59" xfId="0" applyFont="1" applyBorder="1" applyAlignment="1">
      <alignment horizontal="left" vertical="top" wrapText="1"/>
    </xf>
    <xf numFmtId="0" fontId="21" fillId="0" borderId="1" xfId="0" applyFont="1" applyBorder="1" applyAlignment="1">
      <alignment horizontal="left" vertical="top" wrapText="1"/>
    </xf>
    <xf numFmtId="0" fontId="21" fillId="0" borderId="4" xfId="0" applyFont="1" applyBorder="1" applyAlignment="1">
      <alignment horizontal="left" vertical="top" wrapText="1"/>
    </xf>
    <xf numFmtId="0" fontId="21" fillId="2" borderId="4" xfId="0" applyFont="1" applyFill="1" applyBorder="1" applyAlignment="1" applyProtection="1">
      <alignment horizontal="center" vertical="center" wrapText="1"/>
      <protection locked="0"/>
    </xf>
    <xf numFmtId="168" fontId="21" fillId="7" borderId="4" xfId="0" applyNumberFormat="1" applyFont="1" applyFill="1" applyBorder="1" applyAlignment="1" applyProtection="1">
      <alignment horizontal="center" vertical="center"/>
      <protection locked="0"/>
    </xf>
    <xf numFmtId="168" fontId="21" fillId="7" borderId="9" xfId="0" applyNumberFormat="1" applyFont="1" applyFill="1" applyBorder="1" applyAlignment="1" applyProtection="1">
      <alignment horizontal="center" vertical="center"/>
      <protection locked="0"/>
    </xf>
    <xf numFmtId="168" fontId="21" fillId="2" borderId="5" xfId="0" applyNumberFormat="1" applyFont="1" applyFill="1" applyBorder="1" applyAlignment="1" applyProtection="1">
      <alignment horizontal="center" vertical="center"/>
      <protection locked="0"/>
    </xf>
    <xf numFmtId="168" fontId="21" fillId="7" borderId="13" xfId="0" applyNumberFormat="1" applyFont="1" applyFill="1" applyBorder="1" applyAlignment="1" applyProtection="1">
      <alignment horizontal="center" vertical="center"/>
      <protection locked="0"/>
    </xf>
    <xf numFmtId="168" fontId="21" fillId="0" borderId="17" xfId="0" applyNumberFormat="1" applyFont="1" applyBorder="1" applyAlignment="1">
      <alignment horizontal="center" vertical="center"/>
    </xf>
    <xf numFmtId="168" fontId="21" fillId="0" borderId="0" xfId="0" applyNumberFormat="1" applyFont="1" applyAlignment="1">
      <alignment horizontal="center" vertical="center"/>
    </xf>
    <xf numFmtId="168" fontId="21" fillId="0" borderId="18" xfId="0" applyNumberFormat="1" applyFont="1" applyBorder="1" applyAlignment="1">
      <alignment horizontal="center" vertical="center"/>
    </xf>
    <xf numFmtId="2" fontId="21" fillId="0" borderId="66" xfId="0" applyNumberFormat="1" applyFont="1" applyBorder="1" applyAlignment="1">
      <alignment horizontal="center" vertical="center"/>
    </xf>
    <xf numFmtId="168" fontId="21" fillId="7" borderId="1" xfId="0" applyNumberFormat="1" applyFont="1" applyFill="1" applyBorder="1" applyAlignment="1" applyProtection="1">
      <alignment horizontal="center" vertical="center"/>
      <protection locked="0"/>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21" fillId="4" borderId="1" xfId="0" applyFont="1" applyFill="1" applyBorder="1" applyAlignment="1">
      <alignment horizontal="left" vertical="top" wrapText="1"/>
    </xf>
    <xf numFmtId="0" fontId="21" fillId="4" borderId="4" xfId="0" applyFont="1" applyFill="1" applyBorder="1" applyAlignment="1">
      <alignment horizontal="left" vertical="top" wrapText="1"/>
    </xf>
    <xf numFmtId="0" fontId="0" fillId="0" borderId="58" xfId="0" applyBorder="1"/>
    <xf numFmtId="0" fontId="0" fillId="0" borderId="14" xfId="0" applyBorder="1"/>
    <xf numFmtId="0" fontId="21" fillId="2" borderId="43" xfId="0" applyFont="1" applyFill="1" applyBorder="1" applyAlignment="1" applyProtection="1">
      <alignment horizontal="center" vertical="center" wrapText="1"/>
      <protection locked="0"/>
    </xf>
    <xf numFmtId="0" fontId="21" fillId="2" borderId="5"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12" fillId="0" borderId="8" xfId="0" applyFont="1" applyBorder="1" applyAlignment="1">
      <alignment horizontal="left" wrapText="1"/>
    </xf>
    <xf numFmtId="0" fontId="12" fillId="0" borderId="0" xfId="0" applyFont="1" applyAlignment="1">
      <alignment horizontal="left" wrapText="1"/>
    </xf>
    <xf numFmtId="0" fontId="12" fillId="0" borderId="6" xfId="0" applyFont="1" applyBorder="1" applyAlignment="1">
      <alignment horizontal="left" wrapText="1"/>
    </xf>
    <xf numFmtId="0" fontId="12" fillId="0" borderId="3" xfId="0" applyFont="1" applyBorder="1" applyAlignment="1">
      <alignment horizontal="left" wrapText="1"/>
    </xf>
    <xf numFmtId="168" fontId="21" fillId="0" borderId="16" xfId="0" applyNumberFormat="1" applyFont="1" applyBorder="1" applyAlignment="1" applyProtection="1">
      <alignment horizontal="center" vertical="center"/>
      <protection locked="0"/>
    </xf>
    <xf numFmtId="168" fontId="21" fillId="0" borderId="77" xfId="0" applyNumberFormat="1" applyFont="1" applyBorder="1" applyAlignment="1" applyProtection="1">
      <alignment horizontal="center" vertical="center"/>
      <protection locked="0"/>
    </xf>
    <xf numFmtId="0" fontId="21" fillId="4" borderId="11" xfId="0" applyFont="1" applyFill="1" applyBorder="1" applyAlignment="1">
      <alignment horizontal="center" vertical="center"/>
    </xf>
    <xf numFmtId="9" fontId="21" fillId="2" borderId="1" xfId="0" applyNumberFormat="1" applyFont="1" applyFill="1" applyBorder="1" applyAlignment="1" applyProtection="1">
      <alignment horizontal="center" vertical="center"/>
      <protection locked="0"/>
    </xf>
    <xf numFmtId="9" fontId="21" fillId="2" borderId="4" xfId="0" applyNumberFormat="1" applyFont="1" applyFill="1" applyBorder="1" applyAlignment="1" applyProtection="1">
      <alignment horizontal="center" vertical="center"/>
      <protection locked="0"/>
    </xf>
    <xf numFmtId="9" fontId="21" fillId="2" borderId="9" xfId="0" applyNumberFormat="1" applyFont="1" applyFill="1" applyBorder="1" applyAlignment="1" applyProtection="1">
      <alignment horizontal="center" vertical="center"/>
      <protection locked="0"/>
    </xf>
    <xf numFmtId="9" fontId="21" fillId="2" borderId="58" xfId="0" applyNumberFormat="1" applyFont="1" applyFill="1" applyBorder="1" applyAlignment="1" applyProtection="1">
      <alignment horizontal="center" vertical="center" wrapText="1"/>
      <protection locked="0"/>
    </xf>
    <xf numFmtId="9" fontId="0" fillId="2" borderId="58" xfId="0" applyNumberFormat="1" applyFill="1" applyBorder="1" applyAlignment="1" applyProtection="1">
      <alignment horizontal="center" vertical="center" wrapText="1"/>
      <protection locked="0"/>
    </xf>
    <xf numFmtId="0" fontId="21" fillId="0" borderId="6" xfId="0" applyFont="1" applyBorder="1" applyAlignment="1">
      <alignment horizontal="left" vertical="top" wrapText="1"/>
    </xf>
    <xf numFmtId="0" fontId="21" fillId="0" borderId="3" xfId="0" applyFont="1" applyBorder="1" applyAlignment="1">
      <alignment horizontal="left" vertical="top" wrapText="1"/>
    </xf>
    <xf numFmtId="0" fontId="15" fillId="0" borderId="8" xfId="0" applyFont="1" applyBorder="1" applyAlignment="1">
      <alignment horizontal="center" vertical="top" wrapText="1"/>
    </xf>
    <xf numFmtId="0" fontId="15" fillId="0" borderId="0" xfId="0" applyFont="1" applyAlignment="1">
      <alignment horizontal="center" vertical="top" wrapText="1"/>
    </xf>
    <xf numFmtId="0" fontId="15" fillId="0" borderId="10" xfId="0" applyFont="1" applyBorder="1" applyAlignment="1">
      <alignment horizontal="center" vertical="top" wrapText="1"/>
    </xf>
    <xf numFmtId="0" fontId="15" fillId="0" borderId="6" xfId="0" applyFont="1" applyBorder="1" applyAlignment="1">
      <alignment horizontal="center" vertical="top" wrapText="1"/>
    </xf>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0" fontId="21" fillId="2" borderId="6" xfId="0" applyFont="1" applyFill="1" applyBorder="1" applyAlignment="1">
      <alignment vertical="top" wrapText="1"/>
    </xf>
    <xf numFmtId="0" fontId="32" fillId="2" borderId="3" xfId="0" applyFont="1" applyFill="1" applyBorder="1"/>
    <xf numFmtId="0" fontId="21" fillId="0" borderId="14" xfId="0" applyFont="1" applyBorder="1" applyAlignment="1">
      <alignment vertical="top" wrapText="1"/>
    </xf>
    <xf numFmtId="0" fontId="5" fillId="0" borderId="59" xfId="0" applyFont="1" applyBorder="1" applyAlignment="1">
      <alignment horizontal="left"/>
    </xf>
    <xf numFmtId="49" fontId="0" fillId="0" borderId="69" xfId="0" applyNumberFormat="1" applyBorder="1"/>
    <xf numFmtId="49" fontId="0" fillId="0" borderId="49" xfId="0" applyNumberFormat="1" applyBorder="1"/>
    <xf numFmtId="49" fontId="0" fillId="0" borderId="70" xfId="0" applyNumberFormat="1" applyBorder="1"/>
    <xf numFmtId="0" fontId="12" fillId="0" borderId="69" xfId="0" applyFont="1" applyBorder="1" applyAlignment="1">
      <alignment vertical="top" wrapText="1"/>
    </xf>
    <xf numFmtId="0" fontId="12" fillId="0" borderId="49" xfId="0" applyFont="1" applyBorder="1" applyAlignment="1">
      <alignment vertical="top" wrapText="1"/>
    </xf>
    <xf numFmtId="0" fontId="12" fillId="0" borderId="70" xfId="0" applyFont="1" applyBorder="1" applyAlignment="1">
      <alignment vertical="top" wrapText="1"/>
    </xf>
    <xf numFmtId="0" fontId="5" fillId="0" borderId="14" xfId="0" applyFont="1" applyBorder="1" applyAlignment="1">
      <alignment horizontal="center"/>
    </xf>
    <xf numFmtId="0" fontId="0" fillId="0" borderId="5" xfId="0" applyBorder="1" applyAlignment="1">
      <alignment horizontal="center"/>
    </xf>
    <xf numFmtId="0" fontId="5" fillId="0" borderId="5" xfId="0" applyFont="1" applyBorder="1" applyAlignment="1">
      <alignment horizontal="center"/>
    </xf>
    <xf numFmtId="0" fontId="5" fillId="0" borderId="13" xfId="0" applyFont="1" applyBorder="1" applyAlignment="1">
      <alignment horizontal="center"/>
    </xf>
    <xf numFmtId="0" fontId="12" fillId="0" borderId="2" xfId="0" applyFont="1" applyBorder="1" applyAlignment="1">
      <alignment horizontal="center" vertical="top" wrapText="1"/>
    </xf>
    <xf numFmtId="0" fontId="29" fillId="0" borderId="2" xfId="0" applyFont="1" applyBorder="1"/>
    <xf numFmtId="49" fontId="12" fillId="0" borderId="69" xfId="0" quotePrefix="1" applyNumberFormat="1" applyFont="1" applyBorder="1" applyAlignment="1">
      <alignment horizontal="center"/>
    </xf>
    <xf numFmtId="49" fontId="12" fillId="0" borderId="49" xfId="0" quotePrefix="1" applyNumberFormat="1" applyFont="1" applyBorder="1" applyAlignment="1">
      <alignment horizontal="center"/>
    </xf>
    <xf numFmtId="49" fontId="12" fillId="0" borderId="70" xfId="0" quotePrefix="1" applyNumberFormat="1" applyFont="1" applyBorder="1" applyAlignment="1">
      <alignment horizontal="center"/>
    </xf>
    <xf numFmtId="0" fontId="0" fillId="0" borderId="13" xfId="0" applyBorder="1" applyAlignment="1">
      <alignment horizontal="center"/>
    </xf>
    <xf numFmtId="49" fontId="6" fillId="0" borderId="16" xfId="0" applyNumberFormat="1" applyFont="1" applyBorder="1" applyAlignment="1">
      <alignment horizontal="center"/>
    </xf>
    <xf numFmtId="0" fontId="4" fillId="0" borderId="0" xfId="0" applyFont="1" applyAlignment="1">
      <alignment horizontal="center" vertical="top" wrapText="1"/>
    </xf>
    <xf numFmtId="0" fontId="5" fillId="0" borderId="37" xfId="0" applyFont="1" applyBorder="1" applyAlignment="1">
      <alignment horizontal="center"/>
    </xf>
    <xf numFmtId="0" fontId="4" fillId="0" borderId="5" xfId="0" applyFont="1" applyBorder="1"/>
    <xf numFmtId="0" fontId="4" fillId="0" borderId="38" xfId="0" applyFont="1" applyBorder="1"/>
    <xf numFmtId="49" fontId="12" fillId="0" borderId="80" xfId="0" quotePrefix="1" applyNumberFormat="1" applyFont="1" applyBorder="1" applyAlignment="1">
      <alignment horizontal="center"/>
    </xf>
    <xf numFmtId="49" fontId="12" fillId="0" borderId="81" xfId="0" quotePrefix="1" applyNumberFormat="1" applyFont="1" applyBorder="1" applyAlignment="1">
      <alignment horizontal="center"/>
    </xf>
    <xf numFmtId="0" fontId="0" fillId="0" borderId="69" xfId="0" applyBorder="1"/>
    <xf numFmtId="0" fontId="0" fillId="0" borderId="49" xfId="0" applyBorder="1"/>
    <xf numFmtId="0" fontId="0" fillId="0" borderId="81" xfId="0" applyBorder="1"/>
    <xf numFmtId="0" fontId="29" fillId="0" borderId="1" xfId="0" applyFont="1" applyBorder="1"/>
    <xf numFmtId="0" fontId="12" fillId="0" borderId="88" xfId="0" applyFont="1" applyBorder="1" applyAlignment="1">
      <alignment horizontal="center" vertical="top" wrapText="1"/>
    </xf>
    <xf numFmtId="0" fontId="12" fillId="0" borderId="89" xfId="0" applyFont="1" applyBorder="1"/>
    <xf numFmtId="0" fontId="12" fillId="0" borderId="90" xfId="0" applyFont="1" applyBorder="1"/>
    <xf numFmtId="0" fontId="4" fillId="0" borderId="77" xfId="0" applyFont="1" applyBorder="1" applyAlignment="1">
      <alignment horizontal="center" vertical="center"/>
    </xf>
    <xf numFmtId="0" fontId="21" fillId="2" borderId="1"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21" fillId="2" borderId="9" xfId="0" applyFont="1" applyFill="1" applyBorder="1" applyAlignment="1" applyProtection="1">
      <alignment horizontal="center" vertical="center"/>
      <protection locked="0"/>
    </xf>
    <xf numFmtId="0" fontId="12" fillId="0" borderId="1" xfId="0" applyFont="1" applyBorder="1" applyAlignment="1">
      <alignment horizontal="left"/>
    </xf>
    <xf numFmtId="0" fontId="12" fillId="0" borderId="4" xfId="0" applyFont="1" applyBorder="1" applyAlignment="1">
      <alignment horizontal="left"/>
    </xf>
    <xf numFmtId="0" fontId="12" fillId="0" borderId="9" xfId="0" applyFont="1" applyBorder="1" applyAlignment="1">
      <alignment horizontal="left"/>
    </xf>
    <xf numFmtId="0" fontId="21" fillId="2" borderId="7" xfId="0" applyFont="1" applyFill="1" applyBorder="1" applyAlignment="1" applyProtection="1">
      <alignment horizontal="center" vertical="center"/>
      <protection locked="0"/>
    </xf>
    <xf numFmtId="0" fontId="21" fillId="2" borderId="65" xfId="0"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168" fontId="21" fillId="7" borderId="65" xfId="0" applyNumberFormat="1" applyFont="1" applyFill="1" applyBorder="1" applyAlignment="1" applyProtection="1">
      <alignment horizontal="center" vertical="center"/>
      <protection locked="0"/>
    </xf>
    <xf numFmtId="0" fontId="21" fillId="0" borderId="7" xfId="0" applyFont="1" applyBorder="1" applyAlignment="1">
      <alignment horizontal="left" vertical="top" wrapText="1"/>
    </xf>
    <xf numFmtId="2" fontId="21" fillId="0" borderId="69" xfId="0" applyNumberFormat="1" applyFont="1" applyBorder="1" applyAlignment="1">
      <alignment horizontal="center" vertical="center"/>
    </xf>
    <xf numFmtId="2" fontId="21" fillId="0" borderId="49" xfId="0" applyNumberFormat="1" applyFont="1" applyBorder="1" applyAlignment="1">
      <alignment horizontal="center" vertical="center"/>
    </xf>
    <xf numFmtId="2" fontId="21" fillId="0" borderId="70" xfId="0" applyNumberFormat="1" applyFont="1" applyBorder="1" applyAlignment="1">
      <alignment horizontal="center" vertical="center"/>
    </xf>
    <xf numFmtId="2" fontId="21" fillId="0" borderId="75" xfId="0" applyNumberFormat="1" applyFont="1" applyBorder="1" applyAlignment="1">
      <alignment horizontal="center" vertical="center"/>
    </xf>
    <xf numFmtId="2" fontId="21" fillId="7" borderId="65" xfId="0" applyNumberFormat="1" applyFont="1" applyFill="1" applyBorder="1" applyAlignment="1" applyProtection="1">
      <alignment horizontal="center" vertical="center"/>
      <protection locked="0"/>
    </xf>
    <xf numFmtId="0" fontId="12" fillId="0" borderId="1" xfId="0" applyFont="1" applyBorder="1" applyAlignment="1">
      <alignment horizontal="left" wrapText="1"/>
    </xf>
    <xf numFmtId="0" fontId="12" fillId="0" borderId="4" xfId="0" applyFont="1" applyBorder="1" applyAlignment="1">
      <alignment horizontal="left" wrapText="1"/>
    </xf>
    <xf numFmtId="0" fontId="12" fillId="0" borderId="9" xfId="0" applyFont="1" applyBorder="1" applyAlignment="1">
      <alignment horizontal="left" wrapText="1"/>
    </xf>
    <xf numFmtId="168" fontId="21" fillId="0" borderId="73" xfId="0" applyNumberFormat="1" applyFont="1" applyBorder="1" applyAlignment="1">
      <alignment horizontal="center" vertical="center"/>
    </xf>
    <xf numFmtId="168" fontId="21" fillId="0" borderId="43" xfId="0" applyNumberFormat="1" applyFont="1" applyBorder="1" applyAlignment="1">
      <alignment horizontal="center" vertical="center"/>
    </xf>
    <xf numFmtId="168" fontId="21" fillId="0" borderId="83" xfId="0" applyNumberFormat="1" applyFont="1" applyBorder="1" applyAlignment="1">
      <alignment horizontal="center" vertical="center"/>
    </xf>
    <xf numFmtId="0" fontId="4" fillId="0" borderId="0" xfId="0" applyFont="1" applyAlignment="1">
      <alignment horizontal="left" vertical="center" wrapText="1"/>
    </xf>
    <xf numFmtId="0" fontId="66" fillId="3" borderId="103" xfId="0" applyFont="1" applyFill="1" applyBorder="1" applyAlignment="1">
      <alignment horizontal="center" vertical="center"/>
    </xf>
    <xf numFmtId="0" fontId="66" fillId="3" borderId="41" xfId="0" applyFont="1" applyFill="1" applyBorder="1" applyAlignment="1">
      <alignment horizontal="center" vertical="center"/>
    </xf>
    <xf numFmtId="0" fontId="26" fillId="0" borderId="0" xfId="0" applyFont="1" applyAlignment="1">
      <alignment horizontal="left" vertical="top" wrapText="1"/>
    </xf>
    <xf numFmtId="0" fontId="0" fillId="0" borderId="0" xfId="0" applyAlignment="1">
      <alignment vertical="top"/>
    </xf>
    <xf numFmtId="0" fontId="4" fillId="0" borderId="0" xfId="0" applyFont="1" applyAlignment="1">
      <alignment horizontal="left" wrapText="1"/>
    </xf>
    <xf numFmtId="0" fontId="4" fillId="0" borderId="0" xfId="0" applyFont="1" applyAlignment="1">
      <alignment horizontal="left" vertical="center"/>
    </xf>
    <xf numFmtId="0" fontId="0" fillId="2" borderId="0" xfId="0" applyFill="1"/>
    <xf numFmtId="0" fontId="10" fillId="0" borderId="14" xfId="0" applyFont="1" applyBorder="1" applyAlignment="1">
      <alignment horizontal="center"/>
    </xf>
    <xf numFmtId="0" fontId="10" fillId="0" borderId="5" xfId="0" applyFont="1" applyBorder="1" applyAlignment="1">
      <alignment horizontal="center"/>
    </xf>
    <xf numFmtId="0" fontId="10" fillId="0" borderId="8" xfId="0" applyFont="1" applyBorder="1" applyAlignment="1">
      <alignment horizontal="center"/>
    </xf>
    <xf numFmtId="0" fontId="4" fillId="2" borderId="2" xfId="0" applyFont="1" applyFill="1" applyBorder="1" applyAlignment="1" applyProtection="1">
      <alignment horizontal="center" vertical="center"/>
      <protection locked="0"/>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9" xfId="0" applyFont="1" applyBorder="1" applyAlignment="1">
      <alignment horizontal="left" vertical="top" wrapText="1"/>
    </xf>
    <xf numFmtId="0" fontId="24" fillId="0" borderId="0" xfId="0" applyFont="1" applyAlignment="1">
      <alignment horizontal="center" vertical="center"/>
    </xf>
    <xf numFmtId="0" fontId="35" fillId="0" borderId="0" xfId="0" applyFont="1" applyAlignment="1">
      <alignment horizontal="center" vertical="center"/>
    </xf>
    <xf numFmtId="0" fontId="10" fillId="0" borderId="1" xfId="0" applyFont="1" applyBorder="1"/>
    <xf numFmtId="0" fontId="10" fillId="0" borderId="4" xfId="0" applyFont="1" applyBorder="1"/>
    <xf numFmtId="0" fontId="10" fillId="0" borderId="9" xfId="0" applyFont="1" applyBorder="1"/>
    <xf numFmtId="0" fontId="4" fillId="2" borderId="1" xfId="0" applyFont="1" applyFill="1" applyBorder="1" applyAlignment="1" applyProtection="1">
      <alignment horizontal="left" vertical="top"/>
      <protection locked="0"/>
    </xf>
    <xf numFmtId="0" fontId="4" fillId="2" borderId="4" xfId="0" applyFont="1" applyFill="1" applyBorder="1" applyAlignment="1" applyProtection="1">
      <alignment horizontal="left" vertical="top"/>
      <protection locked="0"/>
    </xf>
    <xf numFmtId="0" fontId="4" fillId="2" borderId="9" xfId="0" applyFont="1" applyFill="1" applyBorder="1" applyAlignment="1" applyProtection="1">
      <alignment horizontal="left" vertical="top"/>
      <protection locked="0"/>
    </xf>
    <xf numFmtId="0" fontId="9" fillId="9" borderId="59" xfId="0" applyFont="1" applyFill="1" applyBorder="1" applyAlignment="1">
      <alignment horizontal="left" vertical="center" wrapText="1"/>
    </xf>
    <xf numFmtId="0" fontId="9" fillId="9" borderId="11" xfId="0" applyFont="1" applyFill="1" applyBorder="1" applyAlignment="1">
      <alignment horizontal="left" vertical="center" wrapText="1"/>
    </xf>
    <xf numFmtId="0" fontId="9" fillId="9" borderId="12" xfId="0" applyFont="1" applyFill="1" applyBorder="1" applyAlignment="1">
      <alignment horizontal="left" vertical="center" wrapText="1"/>
    </xf>
    <xf numFmtId="0" fontId="4" fillId="2" borderId="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lignment vertical="center" wrapText="1"/>
    </xf>
    <xf numFmtId="0" fontId="32" fillId="0" borderId="9" xfId="0" applyFont="1" applyBorder="1" applyAlignment="1">
      <alignment vertical="center"/>
    </xf>
    <xf numFmtId="0" fontId="32" fillId="0" borderId="9" xfId="0" applyFont="1" applyBorder="1"/>
    <xf numFmtId="0" fontId="4" fillId="0" borderId="0" xfId="0" applyFont="1" applyAlignment="1">
      <alignment wrapText="1"/>
    </xf>
    <xf numFmtId="0" fontId="32" fillId="0" borderId="0" xfId="0" applyFont="1" applyAlignment="1">
      <alignment wrapText="1"/>
    </xf>
    <xf numFmtId="0" fontId="5" fillId="0" borderId="0" xfId="0" applyFont="1" applyAlignment="1">
      <alignment vertical="center" wrapText="1"/>
    </xf>
    <xf numFmtId="0" fontId="32" fillId="0" borderId="0" xfId="0" applyFont="1" applyAlignment="1">
      <alignment vertical="center" wrapText="1"/>
    </xf>
    <xf numFmtId="0" fontId="32" fillId="7" borderId="0" xfId="0" applyFont="1" applyFill="1" applyAlignment="1" applyProtection="1">
      <alignment vertical="center" wrapText="1"/>
      <protection locked="0"/>
    </xf>
    <xf numFmtId="0" fontId="32" fillId="0" borderId="0" xfId="0" applyFont="1"/>
    <xf numFmtId="0" fontId="5" fillId="0" borderId="0" xfId="0" applyFont="1" applyAlignment="1">
      <alignment horizontal="left" vertical="center" wrapText="1"/>
    </xf>
    <xf numFmtId="0" fontId="32" fillId="0" borderId="0" xfId="0" applyFont="1" applyAlignment="1">
      <alignment horizontal="left" vertical="center" wrapText="1"/>
    </xf>
    <xf numFmtId="0" fontId="4" fillId="0" borderId="1" xfId="0" applyFont="1" applyBorder="1" applyAlignment="1">
      <alignment horizontal="left"/>
    </xf>
    <xf numFmtId="0" fontId="4" fillId="0" borderId="4" xfId="0" applyFont="1" applyBorder="1" applyAlignment="1">
      <alignment horizontal="left"/>
    </xf>
    <xf numFmtId="0" fontId="4" fillId="0" borderId="9" xfId="0" applyFont="1" applyBorder="1" applyAlignment="1">
      <alignment horizontal="left"/>
    </xf>
    <xf numFmtId="0" fontId="32" fillId="2" borderId="1" xfId="0" applyFont="1" applyFill="1" applyBorder="1" applyAlignment="1">
      <alignment horizontal="center"/>
    </xf>
    <xf numFmtId="0" fontId="32" fillId="2" borderId="4" xfId="0" applyFont="1" applyFill="1" applyBorder="1" applyAlignment="1">
      <alignment horizontal="center"/>
    </xf>
    <xf numFmtId="0" fontId="32" fillId="2" borderId="9" xfId="0" applyFont="1" applyFill="1" applyBorder="1" applyAlignment="1">
      <alignment horizontal="center"/>
    </xf>
    <xf numFmtId="0" fontId="32" fillId="2" borderId="2" xfId="0" applyFont="1" applyFill="1" applyBorder="1"/>
    <xf numFmtId="0" fontId="4" fillId="0" borderId="1" xfId="0" applyFont="1" applyBorder="1" applyAlignment="1">
      <alignment horizontal="left" vertical="center" wrapText="1"/>
    </xf>
    <xf numFmtId="0" fontId="32" fillId="0" borderId="9" xfId="0" applyFont="1" applyBorder="1" applyAlignment="1">
      <alignment horizontal="left" vertical="center"/>
    </xf>
    <xf numFmtId="0" fontId="10" fillId="0" borderId="2" xfId="0" applyFont="1" applyBorder="1" applyAlignment="1">
      <alignment horizontal="center" vertical="center" wrapText="1"/>
    </xf>
    <xf numFmtId="0" fontId="0" fillId="0" borderId="2" xfId="0" applyBorder="1" applyAlignment="1">
      <alignment vertical="center"/>
    </xf>
    <xf numFmtId="0" fontId="32" fillId="2" borderId="1" xfId="0" applyFont="1" applyFill="1" applyBorder="1"/>
    <xf numFmtId="0" fontId="32" fillId="2" borderId="4" xfId="0" applyFont="1" applyFill="1" applyBorder="1"/>
    <xf numFmtId="0" fontId="32" fillId="2" borderId="9" xfId="0" applyFont="1" applyFill="1" applyBorder="1"/>
    <xf numFmtId="0" fontId="6" fillId="0" borderId="14" xfId="0" applyFont="1" applyBorder="1" applyAlignment="1">
      <alignment horizontal="center" wrapText="1"/>
    </xf>
    <xf numFmtId="0" fontId="6" fillId="0" borderId="5" xfId="0" applyFont="1" applyBorder="1" applyAlignment="1">
      <alignment horizontal="center" wrapText="1"/>
    </xf>
    <xf numFmtId="0" fontId="6" fillId="0" borderId="13" xfId="0" applyFont="1" applyBorder="1" applyAlignment="1">
      <alignment horizontal="center" wrapText="1"/>
    </xf>
    <xf numFmtId="0" fontId="6" fillId="0" borderId="6"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6" fillId="0" borderId="2" xfId="0" applyFont="1" applyBorder="1" applyAlignment="1">
      <alignment horizontal="center" vertical="center"/>
    </xf>
    <xf numFmtId="0" fontId="73" fillId="0" borderId="2" xfId="0" applyFont="1" applyBorder="1" applyAlignment="1">
      <alignment horizontal="center" vertical="center"/>
    </xf>
    <xf numFmtId="0" fontId="5"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4" fillId="0" borderId="1" xfId="0" applyFont="1" applyBorder="1" applyAlignment="1">
      <alignment wrapText="1"/>
    </xf>
    <xf numFmtId="0" fontId="4" fillId="0" borderId="4" xfId="0" applyFont="1" applyBorder="1" applyAlignment="1">
      <alignment wrapText="1"/>
    </xf>
    <xf numFmtId="0" fontId="4" fillId="0" borderId="9" xfId="0" applyFont="1" applyBorder="1" applyAlignment="1">
      <alignment wrapText="1"/>
    </xf>
    <xf numFmtId="0" fontId="4" fillId="0" borderId="1" xfId="0" applyFont="1" applyBorder="1"/>
    <xf numFmtId="0" fontId="4" fillId="0" borderId="4" xfId="0" applyFont="1" applyBorder="1"/>
    <xf numFmtId="0" fontId="4" fillId="0" borderId="9" xfId="0" applyFont="1" applyBorder="1"/>
    <xf numFmtId="0" fontId="21" fillId="0" borderId="2" xfId="0" quotePrefix="1" applyFont="1" applyBorder="1" applyAlignment="1">
      <alignment horizontal="center" vertical="top" wrapText="1"/>
    </xf>
    <xf numFmtId="0" fontId="10" fillId="0" borderId="14" xfId="0" applyFont="1" applyBorder="1" applyAlignment="1">
      <alignment wrapText="1"/>
    </xf>
    <xf numFmtId="0" fontId="10" fillId="0" borderId="5" xfId="0" applyFont="1" applyBorder="1" applyAlignment="1">
      <alignment wrapText="1"/>
    </xf>
    <xf numFmtId="0" fontId="10" fillId="0" borderId="13" xfId="0" applyFont="1" applyBorder="1" applyAlignment="1">
      <alignment wrapText="1"/>
    </xf>
    <xf numFmtId="14" fontId="21" fillId="0" borderId="2" xfId="0" quotePrefix="1" applyNumberFormat="1" applyFont="1" applyBorder="1" applyAlignment="1">
      <alignment horizontal="center" vertical="top" wrapText="1"/>
    </xf>
    <xf numFmtId="0" fontId="12" fillId="0" borderId="20" xfId="0" applyFont="1" applyBorder="1"/>
    <xf numFmtId="0" fontId="24" fillId="2" borderId="4" xfId="0" applyFont="1" applyFill="1" applyBorder="1" applyProtection="1">
      <protection locked="0"/>
    </xf>
    <xf numFmtId="0" fontId="6" fillId="2" borderId="6" xfId="0" applyFont="1" applyFill="1" applyBorder="1" applyAlignment="1">
      <alignment vertical="top" wrapText="1"/>
    </xf>
    <xf numFmtId="0" fontId="6" fillId="2" borderId="3" xfId="0" applyFont="1" applyFill="1" applyBorder="1" applyAlignment="1">
      <alignment vertical="top" wrapText="1"/>
    </xf>
    <xf numFmtId="0" fontId="6" fillId="2" borderId="7" xfId="0" applyFont="1" applyFill="1" applyBorder="1" applyAlignment="1">
      <alignment vertical="top" wrapText="1"/>
    </xf>
    <xf numFmtId="0" fontId="12" fillId="0" borderId="28" xfId="0" applyFont="1" applyBorder="1"/>
    <xf numFmtId="0" fontId="66" fillId="0" borderId="59" xfId="0" applyFont="1" applyBorder="1" applyAlignment="1">
      <alignment horizontal="left"/>
    </xf>
    <xf numFmtId="0" fontId="66" fillId="0" borderId="11" xfId="0" applyFont="1" applyBorder="1" applyAlignment="1">
      <alignment horizontal="left"/>
    </xf>
    <xf numFmtId="0" fontId="66" fillId="0" borderId="12" xfId="0" applyFont="1" applyBorder="1" applyAlignment="1">
      <alignment horizontal="left"/>
    </xf>
    <xf numFmtId="0" fontId="4" fillId="0" borderId="0" xfId="0" applyFont="1" applyAlignment="1">
      <alignment vertical="top" wrapText="1"/>
    </xf>
    <xf numFmtId="0" fontId="4" fillId="0" borderId="10" xfId="0" applyFont="1" applyBorder="1" applyAlignment="1">
      <alignment vertical="top" wrapText="1"/>
    </xf>
    <xf numFmtId="0" fontId="12" fillId="0" borderId="3" xfId="0" applyFont="1" applyBorder="1" applyAlignment="1">
      <alignment horizontal="center" wrapText="1"/>
    </xf>
    <xf numFmtId="0" fontId="12" fillId="0" borderId="7" xfId="0" applyFont="1" applyBorder="1" applyAlignment="1">
      <alignment horizontal="center" wrapText="1"/>
    </xf>
    <xf numFmtId="0" fontId="12" fillId="0" borderId="6" xfId="0" applyFont="1" applyBorder="1" applyAlignment="1">
      <alignment horizontal="center" wrapText="1"/>
    </xf>
    <xf numFmtId="0" fontId="21" fillId="0" borderId="14" xfId="0" applyFont="1" applyBorder="1" applyAlignment="1">
      <alignment horizontal="center" vertical="top" wrapText="1"/>
    </xf>
    <xf numFmtId="0" fontId="21" fillId="0" borderId="5" xfId="0" applyFont="1" applyBorder="1" applyAlignment="1">
      <alignment horizontal="center" vertical="top" wrapText="1"/>
    </xf>
    <xf numFmtId="0" fontId="21" fillId="0" borderId="13" xfId="0" applyFont="1" applyBorder="1" applyAlignment="1">
      <alignment horizontal="center" vertical="top" wrapText="1"/>
    </xf>
    <xf numFmtId="0" fontId="21" fillId="0" borderId="3" xfId="0" applyFont="1" applyBorder="1" applyAlignment="1">
      <alignment vertical="top" wrapText="1"/>
    </xf>
    <xf numFmtId="0" fontId="21" fillId="0" borderId="7" xfId="0" applyFont="1" applyBorder="1" applyAlignment="1">
      <alignment vertical="top" wrapText="1"/>
    </xf>
    <xf numFmtId="0" fontId="21" fillId="0" borderId="2" xfId="0" applyFont="1" applyBorder="1" applyAlignment="1">
      <alignment horizontal="center" vertical="top" wrapText="1"/>
    </xf>
    <xf numFmtId="0" fontId="35" fillId="0" borderId="2" xfId="0" applyFont="1" applyBorder="1" applyAlignment="1">
      <alignment horizontal="center"/>
    </xf>
    <xf numFmtId="0" fontId="5" fillId="2" borderId="1" xfId="0" applyFont="1" applyFill="1" applyBorder="1" applyAlignment="1" applyProtection="1">
      <alignment horizontal="center" vertical="top" wrapText="1"/>
      <protection locked="0"/>
    </xf>
    <xf numFmtId="0" fontId="5" fillId="2" borderId="4" xfId="0" applyFont="1" applyFill="1" applyBorder="1" applyAlignment="1" applyProtection="1">
      <alignment horizontal="center" vertical="top" wrapText="1"/>
      <protection locked="0"/>
    </xf>
    <xf numFmtId="0" fontId="5" fillId="2" borderId="9" xfId="0" applyFont="1" applyFill="1" applyBorder="1" applyAlignment="1" applyProtection="1">
      <alignment horizontal="center" vertical="top" wrapText="1"/>
      <protection locked="0"/>
    </xf>
    <xf numFmtId="0" fontId="10" fillId="0" borderId="1" xfId="0" applyFont="1" applyBorder="1" applyAlignment="1">
      <alignment horizontal="left"/>
    </xf>
    <xf numFmtId="0" fontId="10" fillId="0" borderId="4" xfId="0" applyFont="1" applyBorder="1" applyAlignment="1">
      <alignment horizontal="left"/>
    </xf>
    <xf numFmtId="0" fontId="9" fillId="0" borderId="1" xfId="0" applyFont="1" applyBorder="1" applyAlignment="1">
      <alignment horizontal="left"/>
    </xf>
    <xf numFmtId="0" fontId="9" fillId="0" borderId="4" xfId="0" applyFont="1" applyBorder="1" applyAlignment="1">
      <alignment horizontal="left"/>
    </xf>
    <xf numFmtId="0" fontId="66" fillId="6" borderId="59" xfId="0" applyFont="1" applyFill="1" applyBorder="1" applyAlignment="1">
      <alignment horizontal="center" vertical="center"/>
    </xf>
    <xf numFmtId="0" fontId="66" fillId="6" borderId="11" xfId="0" applyFont="1" applyFill="1" applyBorder="1" applyAlignment="1">
      <alignment horizontal="center" vertical="center"/>
    </xf>
    <xf numFmtId="0" fontId="66" fillId="6" borderId="12" xfId="0" applyFont="1" applyFill="1" applyBorder="1" applyAlignment="1">
      <alignment horizontal="center" vertical="center"/>
    </xf>
    <xf numFmtId="0" fontId="66" fillId="3" borderId="1" xfId="0" applyFont="1" applyFill="1" applyBorder="1" applyAlignment="1">
      <alignment horizontal="center"/>
    </xf>
    <xf numFmtId="0" fontId="8" fillId="3" borderId="4" xfId="0" applyFont="1" applyFill="1" applyBorder="1" applyAlignment="1">
      <alignment horizontal="center"/>
    </xf>
    <xf numFmtId="0" fontId="8" fillId="3" borderId="9" xfId="0" applyFont="1" applyFill="1" applyBorder="1" applyAlignment="1">
      <alignment horizontal="center"/>
    </xf>
    <xf numFmtId="0" fontId="10" fillId="0" borderId="6" xfId="0" applyFont="1" applyBorder="1" applyAlignment="1">
      <alignment horizontal="left"/>
    </xf>
    <xf numFmtId="0" fontId="10" fillId="0" borderId="3" xfId="0" applyFont="1" applyBorder="1" applyAlignment="1">
      <alignment horizontal="left"/>
    </xf>
    <xf numFmtId="0" fontId="4" fillId="0" borderId="1" xfId="0" applyFont="1" applyBorder="1" applyAlignment="1">
      <alignment horizontal="center" vertical="top" wrapText="1"/>
    </xf>
    <xf numFmtId="0" fontId="4" fillId="0" borderId="4" xfId="0" applyFont="1" applyBorder="1" applyAlignment="1">
      <alignment horizontal="center" vertical="top" wrapText="1"/>
    </xf>
    <xf numFmtId="0" fontId="4" fillId="0" borderId="9" xfId="0" applyFont="1" applyBorder="1" applyAlignment="1">
      <alignment horizontal="center" vertical="top" wrapText="1"/>
    </xf>
    <xf numFmtId="0" fontId="24" fillId="0" borderId="2" xfId="0" applyFont="1" applyBorder="1" applyAlignment="1">
      <alignment horizontal="center" vertical="center" wrapText="1"/>
    </xf>
    <xf numFmtId="0" fontId="35"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5" fillId="7" borderId="1" xfId="0" applyFont="1" applyFill="1" applyBorder="1" applyAlignment="1" applyProtection="1">
      <alignment horizontal="center"/>
      <protection locked="0"/>
    </xf>
    <xf numFmtId="0" fontId="5" fillId="7" borderId="4" xfId="0" applyFont="1" applyFill="1" applyBorder="1" applyAlignment="1" applyProtection="1">
      <alignment horizontal="center"/>
      <protection locked="0"/>
    </xf>
    <xf numFmtId="0" fontId="5" fillId="7" borderId="9" xfId="0" applyFont="1" applyFill="1" applyBorder="1" applyAlignment="1" applyProtection="1">
      <alignment horizontal="center"/>
      <protection locked="0"/>
    </xf>
    <xf numFmtId="170" fontId="21" fillId="0" borderId="2" xfId="0" quotePrefix="1" applyNumberFormat="1" applyFont="1" applyBorder="1" applyAlignment="1">
      <alignment horizontal="center" vertical="top" wrapText="1"/>
    </xf>
    <xf numFmtId="170" fontId="35" fillId="0" borderId="2" xfId="0" applyNumberFormat="1" applyFont="1" applyBorder="1"/>
    <xf numFmtId="0" fontId="12" fillId="0" borderId="14" xfId="0" applyFont="1" applyBorder="1" applyAlignment="1">
      <alignment horizontal="center" wrapText="1"/>
    </xf>
    <xf numFmtId="0" fontId="12" fillId="0" borderId="5" xfId="0" applyFont="1" applyBorder="1" applyAlignment="1">
      <alignment horizontal="center" wrapText="1"/>
    </xf>
    <xf numFmtId="0" fontId="12" fillId="0" borderId="13" xfId="0" applyFont="1" applyBorder="1" applyAlignment="1">
      <alignment horizontal="center" wrapText="1"/>
    </xf>
    <xf numFmtId="0" fontId="12" fillId="0" borderId="8" xfId="0" applyFont="1" applyBorder="1" applyAlignment="1">
      <alignment horizontal="center" wrapText="1"/>
    </xf>
    <xf numFmtId="0" fontId="12" fillId="0" borderId="0" xfId="0" applyFont="1" applyAlignment="1">
      <alignment horizontal="center" wrapText="1"/>
    </xf>
    <xf numFmtId="0" fontId="12" fillId="0" borderId="10" xfId="0" applyFont="1" applyBorder="1" applyAlignment="1">
      <alignment horizontal="center" wrapText="1"/>
    </xf>
    <xf numFmtId="0" fontId="10" fillId="0" borderId="2" xfId="0" applyFont="1" applyBorder="1" applyAlignment="1">
      <alignment horizontal="center" vertical="top" wrapText="1"/>
    </xf>
    <xf numFmtId="0" fontId="10" fillId="0" borderId="4" xfId="0" applyFont="1" applyBorder="1" applyAlignment="1">
      <alignment horizontal="center" wrapText="1"/>
    </xf>
    <xf numFmtId="0" fontId="10" fillId="0" borderId="9" xfId="0" applyFont="1" applyBorder="1" applyAlignment="1">
      <alignment horizontal="center" wrapText="1"/>
    </xf>
    <xf numFmtId="0" fontId="10" fillId="0" borderId="9" xfId="0" applyFont="1" applyBorder="1" applyAlignment="1">
      <alignment horizontal="left"/>
    </xf>
    <xf numFmtId="0" fontId="10" fillId="0" borderId="0" xfId="0" applyFont="1" applyAlignment="1">
      <alignment vertical="top" wrapText="1"/>
    </xf>
    <xf numFmtId="0" fontId="10" fillId="0" borderId="10" xfId="0" applyFont="1" applyBorder="1" applyAlignment="1">
      <alignment vertical="top" wrapText="1"/>
    </xf>
    <xf numFmtId="0" fontId="10" fillId="0" borderId="3" xfId="0" applyFont="1" applyBorder="1" applyAlignment="1">
      <alignment vertical="top" wrapText="1"/>
    </xf>
    <xf numFmtId="0" fontId="10" fillId="0" borderId="7" xfId="0" applyFont="1" applyBorder="1" applyAlignment="1">
      <alignment vertical="top" wrapText="1"/>
    </xf>
    <xf numFmtId="0" fontId="9" fillId="0" borderId="2" xfId="0" applyFont="1" applyBorder="1" applyAlignment="1">
      <alignment horizontal="center" vertical="center" wrapText="1"/>
    </xf>
    <xf numFmtId="0" fontId="0" fillId="0" borderId="2" xfId="0" applyBorder="1" applyAlignment="1">
      <alignment horizontal="center" vertical="center"/>
    </xf>
    <xf numFmtId="0" fontId="12" fillId="0" borderId="0" xfId="0" applyFont="1" applyAlignment="1">
      <alignment vertical="top" wrapText="1"/>
    </xf>
    <xf numFmtId="0" fontId="4" fillId="0" borderId="1" xfId="0" applyFont="1" applyBorder="1" applyAlignment="1">
      <alignment horizontal="left" wrapText="1"/>
    </xf>
    <xf numFmtId="0" fontId="4" fillId="0" borderId="4" xfId="0" applyFont="1" applyBorder="1" applyAlignment="1">
      <alignment horizontal="left" wrapText="1"/>
    </xf>
    <xf numFmtId="0" fontId="4" fillId="0" borderId="9" xfId="0" applyFont="1" applyBorder="1" applyAlignment="1">
      <alignment horizontal="left" wrapText="1"/>
    </xf>
    <xf numFmtId="0" fontId="74" fillId="0" borderId="14" xfId="0" applyFont="1" applyBorder="1" applyAlignment="1">
      <alignment horizontal="left"/>
    </xf>
    <xf numFmtId="0" fontId="74" fillId="0" borderId="5" xfId="0" applyFont="1" applyBorder="1" applyAlignment="1">
      <alignment horizontal="left"/>
    </xf>
    <xf numFmtId="0" fontId="74" fillId="0" borderId="13" xfId="0" applyFont="1" applyBorder="1" applyAlignment="1">
      <alignment horizontal="left"/>
    </xf>
    <xf numFmtId="0" fontId="74" fillId="0" borderId="6" xfId="0" applyFont="1" applyBorder="1" applyAlignment="1">
      <alignment horizontal="left"/>
    </xf>
    <xf numFmtId="0" fontId="74" fillId="0" borderId="3" xfId="0" applyFont="1" applyBorder="1" applyAlignment="1">
      <alignment horizontal="left"/>
    </xf>
    <xf numFmtId="0" fontId="74" fillId="0" borderId="7" xfId="0" applyFont="1" applyBorder="1" applyAlignment="1">
      <alignment horizontal="left"/>
    </xf>
    <xf numFmtId="0" fontId="5" fillId="2" borderId="2" xfId="0" applyFont="1" applyFill="1" applyBorder="1" applyAlignment="1" applyProtection="1">
      <alignment horizontal="center"/>
      <protection locked="0"/>
    </xf>
    <xf numFmtId="0" fontId="5" fillId="7" borderId="2" xfId="0" applyFont="1" applyFill="1" applyBorder="1" applyAlignment="1" applyProtection="1">
      <alignment horizontal="center"/>
      <protection locked="0"/>
    </xf>
    <xf numFmtId="0" fontId="4" fillId="5" borderId="0" xfId="0" applyFont="1" applyFill="1" applyAlignment="1">
      <alignment horizontal="center" vertical="top" wrapText="1"/>
    </xf>
    <xf numFmtId="0" fontId="12" fillId="0" borderId="8" xfId="0" applyFont="1" applyBorder="1" applyAlignment="1">
      <alignment horizontal="center" vertical="top" wrapText="1"/>
    </xf>
    <xf numFmtId="0" fontId="12" fillId="0" borderId="0" xfId="0" applyFont="1" applyAlignment="1">
      <alignment horizontal="center" vertical="top" wrapText="1"/>
    </xf>
    <xf numFmtId="0" fontId="5" fillId="2" borderId="82" xfId="0" applyFont="1" applyFill="1" applyBorder="1" applyAlignment="1" applyProtection="1">
      <alignment horizontal="center"/>
      <protection locked="0"/>
    </xf>
    <xf numFmtId="0" fontId="5" fillId="2" borderId="43" xfId="0" applyFont="1" applyFill="1" applyBorder="1" applyAlignment="1" applyProtection="1">
      <alignment horizontal="center"/>
      <protection locked="0"/>
    </xf>
    <xf numFmtId="0" fontId="5" fillId="2" borderId="44" xfId="0" applyFont="1" applyFill="1" applyBorder="1" applyAlignment="1" applyProtection="1">
      <alignment horizontal="center"/>
      <protection locked="0"/>
    </xf>
    <xf numFmtId="0" fontId="5" fillId="2" borderId="58" xfId="0" applyFont="1" applyFill="1" applyBorder="1" applyAlignment="1" applyProtection="1">
      <alignment horizontal="center"/>
      <protection locked="0"/>
    </xf>
    <xf numFmtId="0" fontId="34" fillId="0" borderId="8" xfId="0" applyFont="1" applyBorder="1" applyAlignment="1">
      <alignment horizontal="center" vertical="top" wrapText="1"/>
    </xf>
    <xf numFmtId="0" fontId="34" fillId="0" borderId="0" xfId="0" applyFont="1" applyAlignment="1">
      <alignment horizontal="center" vertical="top" wrapText="1"/>
    </xf>
    <xf numFmtId="0" fontId="4" fillId="0" borderId="3" xfId="0" applyFont="1" applyBorder="1" applyAlignment="1">
      <alignment horizontal="center" wrapText="1"/>
    </xf>
    <xf numFmtId="0" fontId="5" fillId="7" borderId="82" xfId="0" applyFont="1" applyFill="1" applyBorder="1" applyAlignment="1" applyProtection="1">
      <alignment horizontal="center"/>
      <protection locked="0"/>
    </xf>
    <xf numFmtId="0" fontId="5" fillId="7" borderId="43" xfId="0" applyFont="1" applyFill="1" applyBorder="1" applyAlignment="1" applyProtection="1">
      <alignment horizontal="center"/>
      <protection locked="0"/>
    </xf>
    <xf numFmtId="0" fontId="5" fillId="7" borderId="44" xfId="0" applyFont="1" applyFill="1" applyBorder="1" applyAlignment="1" applyProtection="1">
      <alignment horizontal="center"/>
      <protection locked="0"/>
    </xf>
    <xf numFmtId="0" fontId="32" fillId="0" borderId="0" xfId="0" applyFont="1" applyAlignment="1">
      <alignment horizontal="left"/>
    </xf>
    <xf numFmtId="0" fontId="53" fillId="0" borderId="0" xfId="0" applyFont="1" applyAlignment="1">
      <alignment horizontal="left"/>
    </xf>
    <xf numFmtId="0" fontId="10" fillId="0" borderId="14" xfId="0" applyFont="1" applyBorder="1" applyAlignment="1">
      <alignment horizontal="left" wrapText="1"/>
    </xf>
    <xf numFmtId="0" fontId="10" fillId="0" borderId="5" xfId="0" applyFont="1" applyBorder="1" applyAlignment="1">
      <alignment horizontal="left" wrapText="1"/>
    </xf>
    <xf numFmtId="0" fontId="10" fillId="0" borderId="13" xfId="0" applyFont="1" applyBorder="1" applyAlignment="1">
      <alignment horizontal="left" wrapText="1"/>
    </xf>
    <xf numFmtId="0" fontId="5" fillId="7" borderId="58" xfId="0" applyFont="1" applyFill="1" applyBorder="1" applyAlignment="1" applyProtection="1">
      <alignment horizontal="center"/>
      <protection locked="0"/>
    </xf>
    <xf numFmtId="0" fontId="44" fillId="0" borderId="0" xfId="0" applyFont="1" applyAlignment="1">
      <alignment horizontal="center" wrapText="1"/>
    </xf>
    <xf numFmtId="0" fontId="8" fillId="3" borderId="25" xfId="0" applyFont="1" applyFill="1" applyBorder="1" applyAlignment="1">
      <alignment horizontal="center" vertical="center"/>
    </xf>
    <xf numFmtId="0" fontId="0" fillId="3" borderId="26" xfId="0" applyFill="1" applyBorder="1" applyAlignment="1">
      <alignment horizontal="center" vertical="center"/>
    </xf>
    <xf numFmtId="0" fontId="45" fillId="0" borderId="0" xfId="0" applyFont="1" applyAlignment="1">
      <alignment horizontal="center"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9525</xdr:colOff>
          <xdr:row>15</xdr:row>
          <xdr:rowOff>28575</xdr:rowOff>
        </xdr:from>
        <xdr:to>
          <xdr:col>41</xdr:col>
          <xdr:colOff>85725</xdr:colOff>
          <xdr:row>17</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15</xdr:row>
          <xdr:rowOff>9525</xdr:rowOff>
        </xdr:from>
        <xdr:to>
          <xdr:col>47</xdr:col>
          <xdr:colOff>95250</xdr:colOff>
          <xdr:row>17</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114300</xdr:colOff>
          <xdr:row>15</xdr:row>
          <xdr:rowOff>28575</xdr:rowOff>
        </xdr:from>
        <xdr:to>
          <xdr:col>50</xdr:col>
          <xdr:colOff>57150</xdr:colOff>
          <xdr:row>17</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15</xdr:row>
          <xdr:rowOff>28575</xdr:rowOff>
        </xdr:from>
        <xdr:to>
          <xdr:col>44</xdr:col>
          <xdr:colOff>95250</xdr:colOff>
          <xdr:row>17</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66675</xdr:colOff>
      <xdr:row>53</xdr:row>
      <xdr:rowOff>0</xdr:rowOff>
    </xdr:from>
    <xdr:to>
      <xdr:col>50</xdr:col>
      <xdr:colOff>0</xdr:colOff>
      <xdr:row>53</xdr:row>
      <xdr:rowOff>0</xdr:rowOff>
    </xdr:to>
    <xdr:sp macro="" textlink="">
      <xdr:nvSpPr>
        <xdr:cNvPr id="1102" name="Text 91">
          <a:extLst>
            <a:ext uri="{FF2B5EF4-FFF2-40B4-BE49-F238E27FC236}">
              <a16:creationId xmlns:a16="http://schemas.microsoft.com/office/drawing/2014/main" id="{84E1D2B4-5BE4-94B0-127A-381163BC2E40}"/>
            </a:ext>
          </a:extLst>
        </xdr:cNvPr>
        <xdr:cNvSpPr txBox="1">
          <a:spLocks noChangeArrowheads="1"/>
        </xdr:cNvSpPr>
      </xdr:nvSpPr>
      <xdr:spPr bwMode="auto">
        <a:xfrm>
          <a:off x="2867025" y="9534525"/>
          <a:ext cx="2924175"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22860" rIns="0" bIns="0" anchor="t" upright="1"/>
        <a:lstStyle/>
        <a:p>
          <a:pPr algn="l" rtl="0">
            <a:defRPr sz="1000"/>
          </a:pPr>
          <a:r>
            <a:rPr lang="de-CH" sz="800" b="0" i="0" u="none" strike="noStrike" baseline="30000">
              <a:solidFill>
                <a:srgbClr val="000000"/>
              </a:solidFill>
              <a:latin typeface="Times New Roman"/>
              <a:cs typeface="Times New Roman"/>
            </a:rPr>
            <a:t>1)</a:t>
          </a:r>
          <a:r>
            <a:rPr lang="de-CH" sz="800" b="0" i="0" u="none" strike="noStrike" baseline="0">
              <a:solidFill>
                <a:srgbClr val="000000"/>
              </a:solidFill>
              <a:latin typeface="Times New Roman"/>
              <a:cs typeface="Times New Roman"/>
            </a:rPr>
            <a:t> Anzahl Kulturen</a:t>
          </a:r>
        </a:p>
        <a:p>
          <a:pPr algn="l" rtl="0">
            <a:defRPr sz="1000"/>
          </a:pPr>
          <a:r>
            <a:rPr lang="de-CH" sz="800" b="0" i="0" u="none" strike="noStrike" baseline="0">
              <a:solidFill>
                <a:srgbClr val="000000"/>
              </a:solidFill>
              <a:latin typeface="Times New Roman"/>
              <a:cs typeface="Times New Roman"/>
            </a:rPr>
            <a:t>Wenn eine Kultur mehr als 10% der AF bedeckt, zählt diese als 1 </a:t>
          </a:r>
        </a:p>
        <a:p>
          <a:pPr algn="l" rtl="0">
            <a:defRPr sz="1000"/>
          </a:pPr>
          <a:r>
            <a:rPr lang="de-CH" sz="800" b="0" i="0" u="none" strike="noStrike" baseline="0">
              <a:solidFill>
                <a:srgbClr val="000000"/>
              </a:solidFill>
              <a:latin typeface="Times New Roman"/>
              <a:cs typeface="Times New Roman"/>
            </a:rPr>
            <a:t>Kultur. </a:t>
          </a:r>
        </a:p>
        <a:p>
          <a:pPr algn="l" rtl="0">
            <a:defRPr sz="1000"/>
          </a:pPr>
          <a:r>
            <a:rPr lang="de-CH" sz="800" b="0" i="0" u="none" strike="noStrike" baseline="0">
              <a:solidFill>
                <a:srgbClr val="000000"/>
              </a:solidFill>
              <a:latin typeface="Times New Roman"/>
              <a:cs typeface="Times New Roman"/>
            </a:rPr>
            <a:t>Kulturen mit weniger als 10% der AF können addiert werden. </a:t>
          </a:r>
        </a:p>
        <a:p>
          <a:pPr algn="l" rtl="0">
            <a:defRPr sz="1000"/>
          </a:pPr>
          <a:endParaRPr lang="de-CH" sz="800" b="0" i="0" u="none" strike="noStrike" baseline="0">
            <a:solidFill>
              <a:srgbClr val="000000"/>
            </a:solidFill>
            <a:latin typeface="Times New Roman"/>
            <a:cs typeface="Times New Roman"/>
          </a:endParaRPr>
        </a:p>
        <a:p>
          <a:pPr algn="l" rtl="0">
            <a:defRPr sz="1000"/>
          </a:pPr>
          <a:r>
            <a:rPr lang="de-CH" sz="800" b="0" i="0" u="none" strike="noStrike" baseline="30000">
              <a:solidFill>
                <a:srgbClr val="000000"/>
              </a:solidFill>
              <a:latin typeface="Times New Roman"/>
              <a:cs typeface="Times New Roman"/>
            </a:rPr>
            <a:t>2)</a:t>
          </a:r>
          <a:r>
            <a:rPr lang="de-CH" sz="800" b="0" i="0" u="none" strike="noStrike" baseline="0">
              <a:solidFill>
                <a:srgbClr val="000000"/>
              </a:solidFill>
              <a:latin typeface="Times New Roman"/>
              <a:cs typeface="Times New Roman"/>
            </a:rPr>
            <a:t> Wenn der Anteil der Gemüsefläche (2 Familien und mehr) an der AF:</a:t>
          </a:r>
        </a:p>
        <a:p>
          <a:pPr algn="l" rtl="0">
            <a:defRPr sz="1000"/>
          </a:pPr>
          <a:r>
            <a:rPr lang="de-CH" sz="800" b="0" i="0" u="none" strike="noStrike" baseline="0">
              <a:solidFill>
                <a:srgbClr val="000000"/>
              </a:solidFill>
              <a:latin typeface="Times New Roman"/>
              <a:cs typeface="Times New Roman"/>
            </a:rPr>
            <a:t>10 - 19 %     = 1 Kultur</a:t>
          </a:r>
        </a:p>
        <a:p>
          <a:pPr algn="l" rtl="0">
            <a:defRPr sz="1000"/>
          </a:pPr>
          <a:r>
            <a:rPr lang="de-CH" sz="800" b="0" i="0" u="none" strike="noStrike" baseline="0">
              <a:solidFill>
                <a:srgbClr val="000000"/>
              </a:solidFill>
              <a:latin typeface="Times New Roman"/>
              <a:cs typeface="Times New Roman"/>
            </a:rPr>
            <a:t>20 - 29 %     = 2 Kulturen</a:t>
          </a:r>
        </a:p>
        <a:p>
          <a:pPr algn="l" rtl="0">
            <a:defRPr sz="1000"/>
          </a:pPr>
          <a:r>
            <a:rPr lang="de-CH" sz="800" b="0" i="0" u="none" strike="noStrike" baseline="0">
              <a:solidFill>
                <a:srgbClr val="000000"/>
              </a:solidFill>
              <a:latin typeface="Times New Roman"/>
              <a:cs typeface="Times New Roman"/>
            </a:rPr>
            <a:t>30 % und +  = 3 Kulturen</a:t>
          </a:r>
        </a:p>
        <a:p>
          <a:pPr algn="l" rtl="0">
            <a:defRPr sz="1000"/>
          </a:pPr>
          <a:endParaRPr lang="de-CH" sz="800" b="0" i="0" u="none" strike="noStrike" baseline="0">
            <a:solidFill>
              <a:srgbClr val="000000"/>
            </a:solidFill>
            <a:latin typeface="Times New Roman"/>
            <a:cs typeface="Times New Roman"/>
          </a:endParaRPr>
        </a:p>
        <a:p>
          <a:pPr algn="l" rtl="0">
            <a:defRPr sz="1000"/>
          </a:pPr>
          <a:r>
            <a:rPr lang="de-CH" sz="800" b="0" i="0" u="none" strike="noStrike" baseline="30000">
              <a:solidFill>
                <a:srgbClr val="000000"/>
              </a:solidFill>
              <a:latin typeface="Times New Roman"/>
              <a:cs typeface="Times New Roman"/>
            </a:rPr>
            <a:t>3) </a:t>
          </a:r>
          <a:r>
            <a:rPr lang="de-CH" sz="800" b="0" i="0" u="none" strike="noStrike" baseline="0">
              <a:solidFill>
                <a:srgbClr val="000000"/>
              </a:solidFill>
              <a:latin typeface="Times New Roman"/>
              <a:cs typeface="Times New Roman"/>
            </a:rPr>
            <a:t>Wenn der Anteil der Kunstwiesen an der AF:</a:t>
          </a:r>
        </a:p>
        <a:p>
          <a:pPr algn="l" rtl="0">
            <a:defRPr sz="1000"/>
          </a:pPr>
          <a:r>
            <a:rPr lang="de-CH" sz="800" b="0" i="0" u="none" strike="noStrike" baseline="0">
              <a:solidFill>
                <a:srgbClr val="000000"/>
              </a:solidFill>
              <a:latin typeface="Times New Roman"/>
              <a:cs typeface="Times New Roman"/>
            </a:rPr>
            <a:t>10 - 19 %     = 1 Kultur</a:t>
          </a:r>
        </a:p>
        <a:p>
          <a:pPr algn="l" rtl="0">
            <a:defRPr sz="1000"/>
          </a:pPr>
          <a:r>
            <a:rPr lang="de-CH" sz="800" b="0" i="0" u="none" strike="noStrike" baseline="0">
              <a:solidFill>
                <a:srgbClr val="000000"/>
              </a:solidFill>
              <a:latin typeface="Times New Roman"/>
              <a:cs typeface="Times New Roman"/>
            </a:rPr>
            <a:t>20 - 29 %     = 2 Kulturen</a:t>
          </a:r>
        </a:p>
        <a:p>
          <a:pPr algn="l" rtl="0">
            <a:defRPr sz="1000"/>
          </a:pPr>
          <a:r>
            <a:rPr lang="de-CH" sz="800" b="0" i="0" u="none" strike="noStrike" baseline="0">
              <a:solidFill>
                <a:srgbClr val="000000"/>
              </a:solidFill>
              <a:latin typeface="Times New Roman"/>
              <a:cs typeface="Times New Roman"/>
            </a:rPr>
            <a:t>30 % und +  = 3 Kulturen</a:t>
          </a:r>
        </a:p>
        <a:p>
          <a:pPr algn="l" rtl="0">
            <a:defRPr sz="1000"/>
          </a:pPr>
          <a:r>
            <a:rPr lang="de-CH" sz="1000" b="1" i="0" u="none" strike="noStrike" baseline="0">
              <a:solidFill>
                <a:srgbClr val="000000"/>
              </a:solidFill>
              <a:latin typeface="Times New Roman"/>
              <a:cs typeface="Times New Roman"/>
            </a:rPr>
            <a:t>A</a:t>
          </a:r>
          <a:r>
            <a:rPr lang="de-CH" sz="800" b="1" i="0" u="none" strike="noStrike" baseline="0">
              <a:solidFill>
                <a:srgbClr val="000000"/>
              </a:solidFill>
              <a:latin typeface="Times New Roman"/>
              <a:cs typeface="Times New Roman"/>
            </a:rPr>
            <a:t> </a:t>
          </a:r>
          <a:r>
            <a:rPr lang="de-CH" sz="800" b="0" i="0" u="none" strike="noStrike" baseline="0">
              <a:solidFill>
                <a:srgbClr val="000000"/>
              </a:solidFill>
              <a:latin typeface="Times New Roman"/>
              <a:cs typeface="Times New Roman"/>
            </a:rPr>
            <a:t>je nach Anbauverfahren (siehe ÖLN: Technische Regeln Seiten </a:t>
          </a:r>
        </a:p>
        <a:p>
          <a:pPr algn="l" rtl="0">
            <a:defRPr sz="1000"/>
          </a:pPr>
          <a:r>
            <a:rPr lang="de-CH" sz="800" b="0" i="0" u="none" strike="noStrike" baseline="0">
              <a:solidFill>
                <a:srgbClr val="000000"/>
              </a:solidFill>
              <a:latin typeface="Times New Roman"/>
              <a:cs typeface="Times New Roman"/>
            </a:rPr>
            <a:t>5 bis 8)</a:t>
          </a:r>
        </a:p>
        <a:p>
          <a:pPr algn="l" rtl="0">
            <a:defRPr sz="1000"/>
          </a:pPr>
          <a:endParaRPr lang="de-CH" sz="800" b="0" i="0" u="none" strike="noStrike" baseline="0">
            <a:solidFill>
              <a:srgbClr val="000000"/>
            </a:solidFill>
            <a:latin typeface="Times New Roman"/>
            <a:cs typeface="Times New Roman"/>
          </a:endParaRPr>
        </a:p>
        <a:p>
          <a:pPr algn="l" rtl="0">
            <a:defRPr sz="1000"/>
          </a:pPr>
          <a:r>
            <a:rPr lang="de-CH" sz="800" b="1" i="0" u="none" strike="noStrike" baseline="0">
              <a:solidFill>
                <a:srgbClr val="000000"/>
              </a:solidFill>
              <a:latin typeface="Times New Roman"/>
              <a:cs typeface="Times New Roman"/>
            </a:rPr>
            <a:t>* </a:t>
          </a:r>
          <a:r>
            <a:rPr lang="de-CH" sz="800" b="0" i="0" u="none" strike="noStrike" baseline="0">
              <a:solidFill>
                <a:srgbClr val="000000"/>
              </a:solidFill>
              <a:latin typeface="Times New Roman"/>
              <a:cs typeface="Times New Roman"/>
            </a:rPr>
            <a:t>Flächen ohne Düngung</a:t>
          </a:r>
        </a:p>
      </xdr:txBody>
    </xdr:sp>
    <xdr:clientData/>
  </xdr:twoCellAnchor>
  <mc:AlternateContent xmlns:mc="http://schemas.openxmlformats.org/markup-compatibility/2006">
    <mc:Choice xmlns:a14="http://schemas.microsoft.com/office/drawing/2010/main" Requires="a14">
      <xdr:twoCellAnchor editAs="oneCell">
        <xdr:from>
          <xdr:col>30</xdr:col>
          <xdr:colOff>19050</xdr:colOff>
          <xdr:row>15</xdr:row>
          <xdr:rowOff>47625</xdr:rowOff>
        </xdr:from>
        <xdr:to>
          <xdr:col>32</xdr:col>
          <xdr:colOff>95250</xdr:colOff>
          <xdr:row>17</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57150</xdr:colOff>
      <xdr:row>53</xdr:row>
      <xdr:rowOff>0</xdr:rowOff>
    </xdr:from>
    <xdr:to>
      <xdr:col>24</xdr:col>
      <xdr:colOff>57150</xdr:colOff>
      <xdr:row>53</xdr:row>
      <xdr:rowOff>0</xdr:rowOff>
    </xdr:to>
    <xdr:sp macro="" textlink="">
      <xdr:nvSpPr>
        <xdr:cNvPr id="2036" name="Line 113">
          <a:extLst>
            <a:ext uri="{FF2B5EF4-FFF2-40B4-BE49-F238E27FC236}">
              <a16:creationId xmlns:a16="http://schemas.microsoft.com/office/drawing/2014/main" id="{1330D6EF-48C2-CA76-1C2D-F0B1F0A53660}"/>
            </a:ext>
          </a:extLst>
        </xdr:cNvPr>
        <xdr:cNvSpPr>
          <a:spLocks noChangeShapeType="1"/>
        </xdr:cNvSpPr>
      </xdr:nvSpPr>
      <xdr:spPr bwMode="auto">
        <a:xfrm>
          <a:off x="2857500" y="9305925"/>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38</xdr:col>
          <xdr:colOff>114300</xdr:colOff>
          <xdr:row>17</xdr:row>
          <xdr:rowOff>9525</xdr:rowOff>
        </xdr:from>
        <xdr:to>
          <xdr:col>41</xdr:col>
          <xdr:colOff>76200</xdr:colOff>
          <xdr:row>18</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16</xdr:row>
          <xdr:rowOff>171450</xdr:rowOff>
        </xdr:from>
        <xdr:to>
          <xdr:col>47</xdr:col>
          <xdr:colOff>76200</xdr:colOff>
          <xdr:row>18</xdr:row>
          <xdr:rowOff>47625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114300</xdr:colOff>
          <xdr:row>17</xdr:row>
          <xdr:rowOff>9525</xdr:rowOff>
        </xdr:from>
        <xdr:to>
          <xdr:col>50</xdr:col>
          <xdr:colOff>57150</xdr:colOff>
          <xdr:row>18</xdr:row>
          <xdr:rowOff>19050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17</xdr:row>
          <xdr:rowOff>9525</xdr:rowOff>
        </xdr:from>
        <xdr:to>
          <xdr:col>44</xdr:col>
          <xdr:colOff>76200</xdr:colOff>
          <xdr:row>18</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16</xdr:row>
          <xdr:rowOff>171450</xdr:rowOff>
        </xdr:from>
        <xdr:to>
          <xdr:col>32</xdr:col>
          <xdr:colOff>95250</xdr:colOff>
          <xdr:row>17</xdr:row>
          <xdr:rowOff>200025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11</xdr:row>
          <xdr:rowOff>0</xdr:rowOff>
        </xdr:from>
        <xdr:to>
          <xdr:col>49</xdr:col>
          <xdr:colOff>95250</xdr:colOff>
          <xdr:row>11</xdr:row>
          <xdr:rowOff>219075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11</xdr:row>
          <xdr:rowOff>0</xdr:rowOff>
        </xdr:from>
        <xdr:to>
          <xdr:col>36</xdr:col>
          <xdr:colOff>95250</xdr:colOff>
          <xdr:row>11</xdr:row>
          <xdr:rowOff>219075</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66675</xdr:colOff>
      <xdr:row>55</xdr:row>
      <xdr:rowOff>0</xdr:rowOff>
    </xdr:from>
    <xdr:to>
      <xdr:col>50</xdr:col>
      <xdr:colOff>1908</xdr:colOff>
      <xdr:row>55</xdr:row>
      <xdr:rowOff>0</xdr:rowOff>
    </xdr:to>
    <xdr:sp macro="" textlink="">
      <xdr:nvSpPr>
        <xdr:cNvPr id="4154" name="Text 91">
          <a:extLst>
            <a:ext uri="{FF2B5EF4-FFF2-40B4-BE49-F238E27FC236}">
              <a16:creationId xmlns:a16="http://schemas.microsoft.com/office/drawing/2014/main" id="{F54D1E9A-9F76-9F1C-D174-0EFAAC51B03D}"/>
            </a:ext>
          </a:extLst>
        </xdr:cNvPr>
        <xdr:cNvSpPr txBox="1">
          <a:spLocks noChangeArrowheads="1"/>
        </xdr:cNvSpPr>
      </xdr:nvSpPr>
      <xdr:spPr bwMode="auto">
        <a:xfrm>
          <a:off x="2867025" y="9658350"/>
          <a:ext cx="2933700"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22860" rIns="0" bIns="0" anchor="t" upright="1"/>
        <a:lstStyle/>
        <a:p>
          <a:pPr algn="l" rtl="0">
            <a:defRPr sz="1000"/>
          </a:pPr>
          <a:r>
            <a:rPr lang="de-CH" sz="800" b="0" i="0" u="none" strike="noStrike" baseline="30000">
              <a:solidFill>
                <a:srgbClr val="000000"/>
              </a:solidFill>
              <a:latin typeface="Times New Roman"/>
              <a:cs typeface="Times New Roman"/>
            </a:rPr>
            <a:t>1)</a:t>
          </a:r>
          <a:r>
            <a:rPr lang="de-CH" sz="800" b="0" i="0" u="none" strike="noStrike" baseline="0">
              <a:solidFill>
                <a:srgbClr val="000000"/>
              </a:solidFill>
              <a:latin typeface="Times New Roman"/>
              <a:cs typeface="Times New Roman"/>
            </a:rPr>
            <a:t> Anzahl Kulturen</a:t>
          </a:r>
        </a:p>
        <a:p>
          <a:pPr algn="l" rtl="0">
            <a:defRPr sz="1000"/>
          </a:pPr>
          <a:r>
            <a:rPr lang="de-CH" sz="800" b="0" i="0" u="none" strike="noStrike" baseline="0">
              <a:solidFill>
                <a:srgbClr val="000000"/>
              </a:solidFill>
              <a:latin typeface="Times New Roman"/>
              <a:cs typeface="Times New Roman"/>
            </a:rPr>
            <a:t>Wenn eine Kultur mehr als 10% der AF bedeckt, zählt diese als 1 </a:t>
          </a:r>
        </a:p>
        <a:p>
          <a:pPr algn="l" rtl="0">
            <a:defRPr sz="1000"/>
          </a:pPr>
          <a:r>
            <a:rPr lang="de-CH" sz="800" b="0" i="0" u="none" strike="noStrike" baseline="0">
              <a:solidFill>
                <a:srgbClr val="000000"/>
              </a:solidFill>
              <a:latin typeface="Times New Roman"/>
              <a:cs typeface="Times New Roman"/>
            </a:rPr>
            <a:t>Kultur. </a:t>
          </a:r>
        </a:p>
        <a:p>
          <a:pPr algn="l" rtl="0">
            <a:defRPr sz="1000"/>
          </a:pPr>
          <a:r>
            <a:rPr lang="de-CH" sz="800" b="0" i="0" u="none" strike="noStrike" baseline="0">
              <a:solidFill>
                <a:srgbClr val="000000"/>
              </a:solidFill>
              <a:latin typeface="Times New Roman"/>
              <a:cs typeface="Times New Roman"/>
            </a:rPr>
            <a:t>Kulturen mit weniger als 10% der AF können addiert werden. </a:t>
          </a:r>
        </a:p>
        <a:p>
          <a:pPr algn="l" rtl="0">
            <a:defRPr sz="1000"/>
          </a:pPr>
          <a:endParaRPr lang="de-CH" sz="800" b="0" i="0" u="none" strike="noStrike" baseline="0">
            <a:solidFill>
              <a:srgbClr val="000000"/>
            </a:solidFill>
            <a:latin typeface="Times New Roman"/>
            <a:cs typeface="Times New Roman"/>
          </a:endParaRPr>
        </a:p>
        <a:p>
          <a:pPr algn="l" rtl="0">
            <a:defRPr sz="1000"/>
          </a:pPr>
          <a:r>
            <a:rPr lang="de-CH" sz="800" b="0" i="0" u="none" strike="noStrike" baseline="30000">
              <a:solidFill>
                <a:srgbClr val="000000"/>
              </a:solidFill>
              <a:latin typeface="Times New Roman"/>
              <a:cs typeface="Times New Roman"/>
            </a:rPr>
            <a:t>2)</a:t>
          </a:r>
          <a:r>
            <a:rPr lang="de-CH" sz="800" b="0" i="0" u="none" strike="noStrike" baseline="0">
              <a:solidFill>
                <a:srgbClr val="000000"/>
              </a:solidFill>
              <a:latin typeface="Times New Roman"/>
              <a:cs typeface="Times New Roman"/>
            </a:rPr>
            <a:t> Wenn der Anteil der Gemüsefläche (2 Familien und mehr) an der AF:</a:t>
          </a:r>
        </a:p>
        <a:p>
          <a:pPr algn="l" rtl="0">
            <a:defRPr sz="1000"/>
          </a:pPr>
          <a:r>
            <a:rPr lang="de-CH" sz="800" b="0" i="0" u="none" strike="noStrike" baseline="0">
              <a:solidFill>
                <a:srgbClr val="000000"/>
              </a:solidFill>
              <a:latin typeface="Times New Roman"/>
              <a:cs typeface="Times New Roman"/>
            </a:rPr>
            <a:t>10 - 19 %     = 1 Kultur</a:t>
          </a:r>
        </a:p>
        <a:p>
          <a:pPr algn="l" rtl="0">
            <a:defRPr sz="1000"/>
          </a:pPr>
          <a:r>
            <a:rPr lang="de-CH" sz="800" b="0" i="0" u="none" strike="noStrike" baseline="0">
              <a:solidFill>
                <a:srgbClr val="000000"/>
              </a:solidFill>
              <a:latin typeface="Times New Roman"/>
              <a:cs typeface="Times New Roman"/>
            </a:rPr>
            <a:t>20 - 29 %     = 2 Kulturen</a:t>
          </a:r>
        </a:p>
        <a:p>
          <a:pPr algn="l" rtl="0">
            <a:defRPr sz="1000"/>
          </a:pPr>
          <a:r>
            <a:rPr lang="de-CH" sz="800" b="0" i="0" u="none" strike="noStrike" baseline="0">
              <a:solidFill>
                <a:srgbClr val="000000"/>
              </a:solidFill>
              <a:latin typeface="Times New Roman"/>
              <a:cs typeface="Times New Roman"/>
            </a:rPr>
            <a:t>30 % und +  = 3 Kulturen</a:t>
          </a:r>
        </a:p>
        <a:p>
          <a:pPr algn="l" rtl="0">
            <a:defRPr sz="1000"/>
          </a:pPr>
          <a:endParaRPr lang="de-CH" sz="800" b="0" i="0" u="none" strike="noStrike" baseline="0">
            <a:solidFill>
              <a:srgbClr val="000000"/>
            </a:solidFill>
            <a:latin typeface="Times New Roman"/>
            <a:cs typeface="Times New Roman"/>
          </a:endParaRPr>
        </a:p>
        <a:p>
          <a:pPr algn="l" rtl="0">
            <a:defRPr sz="1000"/>
          </a:pPr>
          <a:r>
            <a:rPr lang="de-CH" sz="800" b="0" i="0" u="none" strike="noStrike" baseline="30000">
              <a:solidFill>
                <a:srgbClr val="000000"/>
              </a:solidFill>
              <a:latin typeface="Times New Roman"/>
              <a:cs typeface="Times New Roman"/>
            </a:rPr>
            <a:t>3) </a:t>
          </a:r>
          <a:r>
            <a:rPr lang="de-CH" sz="800" b="0" i="0" u="none" strike="noStrike" baseline="0">
              <a:solidFill>
                <a:srgbClr val="000000"/>
              </a:solidFill>
              <a:latin typeface="Times New Roman"/>
              <a:cs typeface="Times New Roman"/>
            </a:rPr>
            <a:t>Wenn der Anteil der Kunstwiesen an der AF:</a:t>
          </a:r>
        </a:p>
        <a:p>
          <a:pPr algn="l" rtl="0">
            <a:defRPr sz="1000"/>
          </a:pPr>
          <a:r>
            <a:rPr lang="de-CH" sz="800" b="0" i="0" u="none" strike="noStrike" baseline="0">
              <a:solidFill>
                <a:srgbClr val="000000"/>
              </a:solidFill>
              <a:latin typeface="Times New Roman"/>
              <a:cs typeface="Times New Roman"/>
            </a:rPr>
            <a:t>10 - 19 %     = 1 Kultur</a:t>
          </a:r>
        </a:p>
        <a:p>
          <a:pPr algn="l" rtl="0">
            <a:defRPr sz="1000"/>
          </a:pPr>
          <a:r>
            <a:rPr lang="de-CH" sz="800" b="0" i="0" u="none" strike="noStrike" baseline="0">
              <a:solidFill>
                <a:srgbClr val="000000"/>
              </a:solidFill>
              <a:latin typeface="Times New Roman"/>
              <a:cs typeface="Times New Roman"/>
            </a:rPr>
            <a:t>20 - 29 %     = 2 Kulturen</a:t>
          </a:r>
        </a:p>
        <a:p>
          <a:pPr algn="l" rtl="0">
            <a:defRPr sz="1000"/>
          </a:pPr>
          <a:r>
            <a:rPr lang="de-CH" sz="800" b="0" i="0" u="none" strike="noStrike" baseline="0">
              <a:solidFill>
                <a:srgbClr val="000000"/>
              </a:solidFill>
              <a:latin typeface="Times New Roman"/>
              <a:cs typeface="Times New Roman"/>
            </a:rPr>
            <a:t>30 % und +  = 3 Kulturen</a:t>
          </a:r>
        </a:p>
        <a:p>
          <a:pPr algn="l" rtl="0">
            <a:defRPr sz="1000"/>
          </a:pPr>
          <a:r>
            <a:rPr lang="de-CH" sz="1000" b="1" i="0" u="none" strike="noStrike" baseline="0">
              <a:solidFill>
                <a:srgbClr val="000000"/>
              </a:solidFill>
              <a:latin typeface="Times New Roman"/>
              <a:cs typeface="Times New Roman"/>
            </a:rPr>
            <a:t>A</a:t>
          </a:r>
          <a:r>
            <a:rPr lang="de-CH" sz="800" b="1" i="0" u="none" strike="noStrike" baseline="0">
              <a:solidFill>
                <a:srgbClr val="000000"/>
              </a:solidFill>
              <a:latin typeface="Times New Roman"/>
              <a:cs typeface="Times New Roman"/>
            </a:rPr>
            <a:t> </a:t>
          </a:r>
          <a:r>
            <a:rPr lang="de-CH" sz="800" b="0" i="0" u="none" strike="noStrike" baseline="0">
              <a:solidFill>
                <a:srgbClr val="000000"/>
              </a:solidFill>
              <a:latin typeface="Times New Roman"/>
              <a:cs typeface="Times New Roman"/>
            </a:rPr>
            <a:t>je nach Anbauverfahren (siehe ÖLN: Technische Regeln Seiten </a:t>
          </a:r>
        </a:p>
        <a:p>
          <a:pPr algn="l" rtl="0">
            <a:defRPr sz="1000"/>
          </a:pPr>
          <a:r>
            <a:rPr lang="de-CH" sz="800" b="0" i="0" u="none" strike="noStrike" baseline="0">
              <a:solidFill>
                <a:srgbClr val="000000"/>
              </a:solidFill>
              <a:latin typeface="Times New Roman"/>
              <a:cs typeface="Times New Roman"/>
            </a:rPr>
            <a:t>5 bis 8)</a:t>
          </a:r>
        </a:p>
        <a:p>
          <a:pPr algn="l" rtl="0">
            <a:defRPr sz="1000"/>
          </a:pPr>
          <a:endParaRPr lang="de-CH" sz="800" b="0" i="0" u="none" strike="noStrike" baseline="0">
            <a:solidFill>
              <a:srgbClr val="000000"/>
            </a:solidFill>
            <a:latin typeface="Times New Roman"/>
            <a:cs typeface="Times New Roman"/>
          </a:endParaRPr>
        </a:p>
        <a:p>
          <a:pPr algn="l" rtl="0">
            <a:defRPr sz="1000"/>
          </a:pPr>
          <a:r>
            <a:rPr lang="de-CH" sz="800" b="1" i="0" u="none" strike="noStrike" baseline="0">
              <a:solidFill>
                <a:srgbClr val="000000"/>
              </a:solidFill>
              <a:latin typeface="Times New Roman"/>
              <a:cs typeface="Times New Roman"/>
            </a:rPr>
            <a:t>* </a:t>
          </a:r>
          <a:r>
            <a:rPr lang="de-CH" sz="800" b="0" i="0" u="none" strike="noStrike" baseline="0">
              <a:solidFill>
                <a:srgbClr val="000000"/>
              </a:solidFill>
              <a:latin typeface="Times New Roman"/>
              <a:cs typeface="Times New Roman"/>
            </a:rPr>
            <a:t>Flächen ohne Düngung</a:t>
          </a:r>
        </a:p>
      </xdr:txBody>
    </xdr:sp>
    <xdr:clientData/>
  </xdr:twoCellAnchor>
  <xdr:twoCellAnchor>
    <xdr:from>
      <xdr:col>24</xdr:col>
      <xdr:colOff>57150</xdr:colOff>
      <xdr:row>55</xdr:row>
      <xdr:rowOff>0</xdr:rowOff>
    </xdr:from>
    <xdr:to>
      <xdr:col>24</xdr:col>
      <xdr:colOff>57150</xdr:colOff>
      <xdr:row>55</xdr:row>
      <xdr:rowOff>0</xdr:rowOff>
    </xdr:to>
    <xdr:sp macro="" textlink="">
      <xdr:nvSpPr>
        <xdr:cNvPr id="5066" name="Line 84">
          <a:extLst>
            <a:ext uri="{FF2B5EF4-FFF2-40B4-BE49-F238E27FC236}">
              <a16:creationId xmlns:a16="http://schemas.microsoft.com/office/drawing/2014/main" id="{01C9EF87-C99D-19F9-768F-03D26A96037E}"/>
            </a:ext>
          </a:extLst>
        </xdr:cNvPr>
        <xdr:cNvSpPr>
          <a:spLocks noChangeShapeType="1"/>
        </xdr:cNvSpPr>
      </xdr:nvSpPr>
      <xdr:spPr bwMode="auto">
        <a:xfrm>
          <a:off x="2857500" y="9610725"/>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34</xdr:row>
          <xdr:rowOff>104775</xdr:rowOff>
        </xdr:from>
        <xdr:to>
          <xdr:col>10</xdr:col>
          <xdr:colOff>114300</xdr:colOff>
          <xdr:row>36</xdr:row>
          <xdr:rowOff>28575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95250</xdr:rowOff>
        </xdr:from>
        <xdr:to>
          <xdr:col>19</xdr:col>
          <xdr:colOff>85725</xdr:colOff>
          <xdr:row>36</xdr:row>
          <xdr:rowOff>19050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3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7</xdr:row>
          <xdr:rowOff>95250</xdr:rowOff>
        </xdr:from>
        <xdr:to>
          <xdr:col>9</xdr:col>
          <xdr:colOff>57150</xdr:colOff>
          <xdr:row>9</xdr:row>
          <xdr:rowOff>38100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3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7</xdr:row>
          <xdr:rowOff>95250</xdr:rowOff>
        </xdr:from>
        <xdr:to>
          <xdr:col>19</xdr:col>
          <xdr:colOff>19050</xdr:colOff>
          <xdr:row>9</xdr:row>
          <xdr:rowOff>38100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3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xdr:colOff>
      <xdr:row>7</xdr:row>
      <xdr:rowOff>95250</xdr:rowOff>
    </xdr:from>
    <xdr:to>
      <xdr:col>13</xdr:col>
      <xdr:colOff>95250</xdr:colOff>
      <xdr:row>9</xdr:row>
      <xdr:rowOff>38100</xdr:rowOff>
    </xdr:to>
    <xdr:pic>
      <xdr:nvPicPr>
        <xdr:cNvPr id="13061" name="Grafik 1">
          <a:extLst>
            <a:ext uri="{FF2B5EF4-FFF2-40B4-BE49-F238E27FC236}">
              <a16:creationId xmlns:a16="http://schemas.microsoft.com/office/drawing/2014/main" id="{9BD70117-EBB6-5F14-3DBD-1F9DAFCE63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381125"/>
          <a:ext cx="2762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40</xdr:col>
      <xdr:colOff>84455</xdr:colOff>
      <xdr:row>25</xdr:row>
      <xdr:rowOff>24765</xdr:rowOff>
    </xdr:from>
    <xdr:to>
      <xdr:col>49</xdr:col>
      <xdr:colOff>81037</xdr:colOff>
      <xdr:row>28</xdr:row>
      <xdr:rowOff>113287</xdr:rowOff>
    </xdr:to>
    <xdr:sp macro="" textlink="">
      <xdr:nvSpPr>
        <xdr:cNvPr id="6145" name="Rectangle 1">
          <a:extLst>
            <a:ext uri="{FF2B5EF4-FFF2-40B4-BE49-F238E27FC236}">
              <a16:creationId xmlns:a16="http://schemas.microsoft.com/office/drawing/2014/main" id="{AA592455-424D-3F35-8D87-2818CCBCDD39}"/>
            </a:ext>
          </a:extLst>
        </xdr:cNvPr>
        <xdr:cNvSpPr>
          <a:spLocks noChangeArrowheads="1"/>
        </xdr:cNvSpPr>
      </xdr:nvSpPr>
      <xdr:spPr bwMode="auto">
        <a:xfrm>
          <a:off x="5215255" y="4349750"/>
          <a:ext cx="1145246" cy="711200"/>
        </a:xfrm>
        <a:prstGeom prst="rect">
          <a:avLst/>
        </a:prstGeom>
        <a:solidFill>
          <a:srgbClr val="FFFFFF"/>
        </a:solidFill>
        <a:ln w="19050">
          <a:solidFill>
            <a:srgbClr val="000000"/>
          </a:solidFill>
          <a:miter lim="800000"/>
          <a:headEnd/>
          <a:tailEnd/>
        </a:ln>
      </xdr:spPr>
      <xdr:txBody>
        <a:bodyPr vertOverflow="clip" wrap="square" lIns="0" tIns="0" rIns="0" bIns="0" anchor="ctr" upright="1"/>
        <a:lstStyle/>
        <a:p>
          <a:pPr algn="ctr" rtl="0">
            <a:lnSpc>
              <a:spcPts val="1000"/>
            </a:lnSpc>
            <a:defRPr sz="1000"/>
          </a:pPr>
          <a:r>
            <a:rPr lang="de-CH" sz="1000" b="1" i="0" u="none" strike="noStrike" baseline="0">
              <a:solidFill>
                <a:srgbClr val="000000"/>
              </a:solidFill>
              <a:latin typeface="Times New Roman"/>
              <a:cs typeface="Times New Roman"/>
            </a:rPr>
            <a:t>Nährstoffbilanz dem Betriebsheft beilegen!</a:t>
          </a:r>
          <a:endParaRPr lang="de-CH" sz="1000" b="0" i="0" u="none" strike="noStrike" baseline="0">
            <a:solidFill>
              <a:srgbClr val="000000"/>
            </a:solidFill>
            <a:latin typeface="Times New Roman"/>
            <a:cs typeface="Times New Roman"/>
          </a:endParaRPr>
        </a:p>
        <a:p>
          <a:pPr algn="ctr" rtl="0">
            <a:lnSpc>
              <a:spcPts val="1000"/>
            </a:lnSpc>
            <a:defRPr sz="1000"/>
          </a:pPr>
          <a:r>
            <a:rPr lang="de-CH" sz="1000" b="1" i="0" u="sng" strike="noStrike" baseline="0">
              <a:solidFill>
                <a:srgbClr val="000000"/>
              </a:solidFill>
              <a:latin typeface="Times New Roman"/>
              <a:cs typeface="Times New Roman"/>
            </a:rPr>
            <a:t>Siehe Merkblatt</a:t>
          </a:r>
        </a:p>
      </xdr:txBody>
    </xdr:sp>
    <xdr:clientData/>
  </xdr:twoCellAnchor>
  <mc:AlternateContent xmlns:mc="http://schemas.openxmlformats.org/markup-compatibility/2006">
    <mc:Choice xmlns:a14="http://schemas.microsoft.com/office/drawing/2010/main" Requires="a14">
      <xdr:twoCellAnchor editAs="oneCell">
        <xdr:from>
          <xdr:col>17</xdr:col>
          <xdr:colOff>104775</xdr:colOff>
          <xdr:row>5</xdr:row>
          <xdr:rowOff>76200</xdr:rowOff>
        </xdr:from>
        <xdr:to>
          <xdr:col>20</xdr:col>
          <xdr:colOff>104775</xdr:colOff>
          <xdr:row>7</xdr:row>
          <xdr:rowOff>38100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6</xdr:row>
          <xdr:rowOff>104775</xdr:rowOff>
        </xdr:from>
        <xdr:to>
          <xdr:col>20</xdr:col>
          <xdr:colOff>104775</xdr:colOff>
          <xdr:row>8</xdr:row>
          <xdr:rowOff>28575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7</xdr:row>
          <xdr:rowOff>114300</xdr:rowOff>
        </xdr:from>
        <xdr:to>
          <xdr:col>20</xdr:col>
          <xdr:colOff>104775</xdr:colOff>
          <xdr:row>9</xdr:row>
          <xdr:rowOff>38100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10</xdr:row>
          <xdr:rowOff>104775</xdr:rowOff>
        </xdr:from>
        <xdr:to>
          <xdr:col>20</xdr:col>
          <xdr:colOff>104775</xdr:colOff>
          <xdr:row>12</xdr:row>
          <xdr:rowOff>28575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5</xdr:row>
          <xdr:rowOff>76200</xdr:rowOff>
        </xdr:from>
        <xdr:to>
          <xdr:col>27</xdr:col>
          <xdr:colOff>28575</xdr:colOff>
          <xdr:row>7</xdr:row>
          <xdr:rowOff>38100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6</xdr:row>
          <xdr:rowOff>104775</xdr:rowOff>
        </xdr:from>
        <xdr:to>
          <xdr:col>27</xdr:col>
          <xdr:colOff>28575</xdr:colOff>
          <xdr:row>8</xdr:row>
          <xdr:rowOff>28575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7</xdr:row>
          <xdr:rowOff>104775</xdr:rowOff>
        </xdr:from>
        <xdr:to>
          <xdr:col>27</xdr:col>
          <xdr:colOff>28575</xdr:colOff>
          <xdr:row>9</xdr:row>
          <xdr:rowOff>28575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10</xdr:row>
          <xdr:rowOff>104775</xdr:rowOff>
        </xdr:from>
        <xdr:to>
          <xdr:col>27</xdr:col>
          <xdr:colOff>28575</xdr:colOff>
          <xdr:row>12</xdr:row>
          <xdr:rowOff>28575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xdr:row>
          <xdr:rowOff>76200</xdr:rowOff>
        </xdr:from>
        <xdr:to>
          <xdr:col>33</xdr:col>
          <xdr:colOff>57150</xdr:colOff>
          <xdr:row>7</xdr:row>
          <xdr:rowOff>38100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6</xdr:row>
          <xdr:rowOff>104775</xdr:rowOff>
        </xdr:from>
        <xdr:to>
          <xdr:col>33</xdr:col>
          <xdr:colOff>57150</xdr:colOff>
          <xdr:row>8</xdr:row>
          <xdr:rowOff>28575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9</xdr:row>
          <xdr:rowOff>104775</xdr:rowOff>
        </xdr:from>
        <xdr:to>
          <xdr:col>33</xdr:col>
          <xdr:colOff>57150</xdr:colOff>
          <xdr:row>11</xdr:row>
          <xdr:rowOff>28575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10</xdr:row>
          <xdr:rowOff>104775</xdr:rowOff>
        </xdr:from>
        <xdr:to>
          <xdr:col>33</xdr:col>
          <xdr:colOff>57150</xdr:colOff>
          <xdr:row>12</xdr:row>
          <xdr:rowOff>28575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xdr:row>
          <xdr:rowOff>76200</xdr:rowOff>
        </xdr:from>
        <xdr:to>
          <xdr:col>40</xdr:col>
          <xdr:colOff>76200</xdr:colOff>
          <xdr:row>7</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6</xdr:row>
          <xdr:rowOff>114300</xdr:rowOff>
        </xdr:from>
        <xdr:to>
          <xdr:col>40</xdr:col>
          <xdr:colOff>76200</xdr:colOff>
          <xdr:row>8</xdr:row>
          <xdr:rowOff>38100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9</xdr:row>
          <xdr:rowOff>104775</xdr:rowOff>
        </xdr:from>
        <xdr:to>
          <xdr:col>40</xdr:col>
          <xdr:colOff>76200</xdr:colOff>
          <xdr:row>11</xdr:row>
          <xdr:rowOff>28575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10</xdr:row>
          <xdr:rowOff>104775</xdr:rowOff>
        </xdr:from>
        <xdr:to>
          <xdr:col>40</xdr:col>
          <xdr:colOff>76200</xdr:colOff>
          <xdr:row>12</xdr:row>
          <xdr:rowOff>38100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xdr:row>
          <xdr:rowOff>76200</xdr:rowOff>
        </xdr:from>
        <xdr:to>
          <xdr:col>44</xdr:col>
          <xdr:colOff>76200</xdr:colOff>
          <xdr:row>7</xdr:row>
          <xdr:rowOff>38100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xdr:row>
          <xdr:rowOff>114300</xdr:rowOff>
        </xdr:from>
        <xdr:to>
          <xdr:col>44</xdr:col>
          <xdr:colOff>76200</xdr:colOff>
          <xdr:row>8</xdr:row>
          <xdr:rowOff>38100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xdr:row>
          <xdr:rowOff>104775</xdr:rowOff>
        </xdr:from>
        <xdr:to>
          <xdr:col>44</xdr:col>
          <xdr:colOff>76200</xdr:colOff>
          <xdr:row>11</xdr:row>
          <xdr:rowOff>28575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10</xdr:row>
          <xdr:rowOff>104775</xdr:rowOff>
        </xdr:from>
        <xdr:to>
          <xdr:col>44</xdr:col>
          <xdr:colOff>76200</xdr:colOff>
          <xdr:row>12</xdr:row>
          <xdr:rowOff>28575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95250</xdr:colOff>
          <xdr:row>5</xdr:row>
          <xdr:rowOff>76200</xdr:rowOff>
        </xdr:from>
        <xdr:to>
          <xdr:col>49</xdr:col>
          <xdr:colOff>57150</xdr:colOff>
          <xdr:row>7</xdr:row>
          <xdr:rowOff>38100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95250</xdr:colOff>
          <xdr:row>6</xdr:row>
          <xdr:rowOff>104775</xdr:rowOff>
        </xdr:from>
        <xdr:to>
          <xdr:col>49</xdr:col>
          <xdr:colOff>57150</xdr:colOff>
          <xdr:row>8</xdr:row>
          <xdr:rowOff>28575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4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95250</xdr:colOff>
          <xdr:row>7</xdr:row>
          <xdr:rowOff>114300</xdr:rowOff>
        </xdr:from>
        <xdr:to>
          <xdr:col>49</xdr:col>
          <xdr:colOff>57150</xdr:colOff>
          <xdr:row>9</xdr:row>
          <xdr:rowOff>38100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4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10</xdr:row>
          <xdr:rowOff>104775</xdr:rowOff>
        </xdr:from>
        <xdr:to>
          <xdr:col>49</xdr:col>
          <xdr:colOff>47625</xdr:colOff>
          <xdr:row>12</xdr:row>
          <xdr:rowOff>28575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4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104775</xdr:rowOff>
        </xdr:from>
        <xdr:to>
          <xdr:col>5</xdr:col>
          <xdr:colOff>66675</xdr:colOff>
          <xdr:row>23</xdr:row>
          <xdr:rowOff>38100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4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21</xdr:row>
          <xdr:rowOff>104775</xdr:rowOff>
        </xdr:from>
        <xdr:to>
          <xdr:col>10</xdr:col>
          <xdr:colOff>123825</xdr:colOff>
          <xdr:row>23</xdr:row>
          <xdr:rowOff>28575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4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66675</xdr:colOff>
      <xdr:row>48</xdr:row>
      <xdr:rowOff>0</xdr:rowOff>
    </xdr:from>
    <xdr:to>
      <xdr:col>50</xdr:col>
      <xdr:colOff>0</xdr:colOff>
      <xdr:row>48</xdr:row>
      <xdr:rowOff>0</xdr:rowOff>
    </xdr:to>
    <xdr:sp macro="" textlink="">
      <xdr:nvSpPr>
        <xdr:cNvPr id="6202" name="Text 91">
          <a:extLst>
            <a:ext uri="{FF2B5EF4-FFF2-40B4-BE49-F238E27FC236}">
              <a16:creationId xmlns:a16="http://schemas.microsoft.com/office/drawing/2014/main" id="{825ED148-8AF1-60A4-8E96-AEBF64357361}"/>
            </a:ext>
          </a:extLst>
        </xdr:cNvPr>
        <xdr:cNvSpPr txBox="1">
          <a:spLocks noChangeArrowheads="1"/>
        </xdr:cNvSpPr>
      </xdr:nvSpPr>
      <xdr:spPr bwMode="auto">
        <a:xfrm>
          <a:off x="2867025" y="9629775"/>
          <a:ext cx="2933700"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22860" rIns="0" bIns="0" anchor="t" upright="1"/>
        <a:lstStyle/>
        <a:p>
          <a:pPr algn="l" rtl="0">
            <a:defRPr sz="1000"/>
          </a:pPr>
          <a:r>
            <a:rPr lang="de-CH" sz="800" b="0" i="0" u="none" strike="noStrike" baseline="30000">
              <a:solidFill>
                <a:srgbClr val="000000"/>
              </a:solidFill>
              <a:latin typeface="Times New Roman"/>
              <a:cs typeface="Times New Roman"/>
            </a:rPr>
            <a:t>1)</a:t>
          </a:r>
          <a:r>
            <a:rPr lang="de-CH" sz="800" b="0" i="0" u="none" strike="noStrike" baseline="0">
              <a:solidFill>
                <a:srgbClr val="000000"/>
              </a:solidFill>
              <a:latin typeface="Times New Roman"/>
              <a:cs typeface="Times New Roman"/>
            </a:rPr>
            <a:t> Anzahl Kulturen</a:t>
          </a:r>
        </a:p>
        <a:p>
          <a:pPr algn="l" rtl="0">
            <a:defRPr sz="1000"/>
          </a:pPr>
          <a:r>
            <a:rPr lang="de-CH" sz="800" b="0" i="0" u="none" strike="noStrike" baseline="0">
              <a:solidFill>
                <a:srgbClr val="000000"/>
              </a:solidFill>
              <a:latin typeface="Times New Roman"/>
              <a:cs typeface="Times New Roman"/>
            </a:rPr>
            <a:t>Wenn eine Kultur mehr als 10% der AF bedeckt, zählt diese als 1 </a:t>
          </a:r>
        </a:p>
        <a:p>
          <a:pPr algn="l" rtl="0">
            <a:defRPr sz="1000"/>
          </a:pPr>
          <a:r>
            <a:rPr lang="de-CH" sz="800" b="0" i="0" u="none" strike="noStrike" baseline="0">
              <a:solidFill>
                <a:srgbClr val="000000"/>
              </a:solidFill>
              <a:latin typeface="Times New Roman"/>
              <a:cs typeface="Times New Roman"/>
            </a:rPr>
            <a:t>Kultur. </a:t>
          </a:r>
        </a:p>
        <a:p>
          <a:pPr algn="l" rtl="0">
            <a:defRPr sz="1000"/>
          </a:pPr>
          <a:r>
            <a:rPr lang="de-CH" sz="800" b="0" i="0" u="none" strike="noStrike" baseline="0">
              <a:solidFill>
                <a:srgbClr val="000000"/>
              </a:solidFill>
              <a:latin typeface="Times New Roman"/>
              <a:cs typeface="Times New Roman"/>
            </a:rPr>
            <a:t>Kulturen mit weniger als 10% der AF können addiert werden. </a:t>
          </a:r>
        </a:p>
        <a:p>
          <a:pPr algn="l" rtl="0">
            <a:defRPr sz="1000"/>
          </a:pPr>
          <a:endParaRPr lang="de-CH" sz="800" b="0" i="0" u="none" strike="noStrike" baseline="0">
            <a:solidFill>
              <a:srgbClr val="000000"/>
            </a:solidFill>
            <a:latin typeface="Times New Roman"/>
            <a:cs typeface="Times New Roman"/>
          </a:endParaRPr>
        </a:p>
        <a:p>
          <a:pPr algn="l" rtl="0">
            <a:defRPr sz="1000"/>
          </a:pPr>
          <a:r>
            <a:rPr lang="de-CH" sz="800" b="0" i="0" u="none" strike="noStrike" baseline="30000">
              <a:solidFill>
                <a:srgbClr val="000000"/>
              </a:solidFill>
              <a:latin typeface="Times New Roman"/>
              <a:cs typeface="Times New Roman"/>
            </a:rPr>
            <a:t>2)</a:t>
          </a:r>
          <a:r>
            <a:rPr lang="de-CH" sz="800" b="0" i="0" u="none" strike="noStrike" baseline="0">
              <a:solidFill>
                <a:srgbClr val="000000"/>
              </a:solidFill>
              <a:latin typeface="Times New Roman"/>
              <a:cs typeface="Times New Roman"/>
            </a:rPr>
            <a:t> Wenn der Anteil der Gemüsefläche (2 Familien und mehr) an der AF:</a:t>
          </a:r>
        </a:p>
        <a:p>
          <a:pPr algn="l" rtl="0">
            <a:defRPr sz="1000"/>
          </a:pPr>
          <a:r>
            <a:rPr lang="de-CH" sz="800" b="0" i="0" u="none" strike="noStrike" baseline="0">
              <a:solidFill>
                <a:srgbClr val="000000"/>
              </a:solidFill>
              <a:latin typeface="Times New Roman"/>
              <a:cs typeface="Times New Roman"/>
            </a:rPr>
            <a:t>10 - 19 %     = 1 Kultur</a:t>
          </a:r>
        </a:p>
        <a:p>
          <a:pPr algn="l" rtl="0">
            <a:defRPr sz="1000"/>
          </a:pPr>
          <a:r>
            <a:rPr lang="de-CH" sz="800" b="0" i="0" u="none" strike="noStrike" baseline="0">
              <a:solidFill>
                <a:srgbClr val="000000"/>
              </a:solidFill>
              <a:latin typeface="Times New Roman"/>
              <a:cs typeface="Times New Roman"/>
            </a:rPr>
            <a:t>20 - 29 %     = 2 Kulturen</a:t>
          </a:r>
        </a:p>
        <a:p>
          <a:pPr algn="l" rtl="0">
            <a:defRPr sz="1000"/>
          </a:pPr>
          <a:r>
            <a:rPr lang="de-CH" sz="800" b="0" i="0" u="none" strike="noStrike" baseline="0">
              <a:solidFill>
                <a:srgbClr val="000000"/>
              </a:solidFill>
              <a:latin typeface="Times New Roman"/>
              <a:cs typeface="Times New Roman"/>
            </a:rPr>
            <a:t>30 % und +  = 3 Kulturen</a:t>
          </a:r>
        </a:p>
        <a:p>
          <a:pPr algn="l" rtl="0">
            <a:defRPr sz="1000"/>
          </a:pPr>
          <a:endParaRPr lang="de-CH" sz="800" b="0" i="0" u="none" strike="noStrike" baseline="0">
            <a:solidFill>
              <a:srgbClr val="000000"/>
            </a:solidFill>
            <a:latin typeface="Times New Roman"/>
            <a:cs typeface="Times New Roman"/>
          </a:endParaRPr>
        </a:p>
        <a:p>
          <a:pPr algn="l" rtl="0">
            <a:defRPr sz="1000"/>
          </a:pPr>
          <a:r>
            <a:rPr lang="de-CH" sz="800" b="0" i="0" u="none" strike="noStrike" baseline="30000">
              <a:solidFill>
                <a:srgbClr val="000000"/>
              </a:solidFill>
              <a:latin typeface="Times New Roman"/>
              <a:cs typeface="Times New Roman"/>
            </a:rPr>
            <a:t>3) </a:t>
          </a:r>
          <a:r>
            <a:rPr lang="de-CH" sz="800" b="0" i="0" u="none" strike="noStrike" baseline="0">
              <a:solidFill>
                <a:srgbClr val="000000"/>
              </a:solidFill>
              <a:latin typeface="Times New Roman"/>
              <a:cs typeface="Times New Roman"/>
            </a:rPr>
            <a:t>Wenn der Anteil der Kunstwiesen an der AF:</a:t>
          </a:r>
        </a:p>
        <a:p>
          <a:pPr algn="l" rtl="0">
            <a:defRPr sz="1000"/>
          </a:pPr>
          <a:r>
            <a:rPr lang="de-CH" sz="800" b="0" i="0" u="none" strike="noStrike" baseline="0">
              <a:solidFill>
                <a:srgbClr val="000000"/>
              </a:solidFill>
              <a:latin typeface="Times New Roman"/>
              <a:cs typeface="Times New Roman"/>
            </a:rPr>
            <a:t>10 - 19 %     = 1 Kultur</a:t>
          </a:r>
        </a:p>
        <a:p>
          <a:pPr algn="l" rtl="0">
            <a:defRPr sz="1000"/>
          </a:pPr>
          <a:r>
            <a:rPr lang="de-CH" sz="800" b="0" i="0" u="none" strike="noStrike" baseline="0">
              <a:solidFill>
                <a:srgbClr val="000000"/>
              </a:solidFill>
              <a:latin typeface="Times New Roman"/>
              <a:cs typeface="Times New Roman"/>
            </a:rPr>
            <a:t>20 - 29 %     = 2 Kulturen</a:t>
          </a:r>
        </a:p>
        <a:p>
          <a:pPr algn="l" rtl="0">
            <a:defRPr sz="1000"/>
          </a:pPr>
          <a:r>
            <a:rPr lang="de-CH" sz="800" b="0" i="0" u="none" strike="noStrike" baseline="0">
              <a:solidFill>
                <a:srgbClr val="000000"/>
              </a:solidFill>
              <a:latin typeface="Times New Roman"/>
              <a:cs typeface="Times New Roman"/>
            </a:rPr>
            <a:t>30 % und +  = 3 Kulturen</a:t>
          </a:r>
        </a:p>
        <a:p>
          <a:pPr algn="l" rtl="0">
            <a:defRPr sz="1000"/>
          </a:pPr>
          <a:r>
            <a:rPr lang="de-CH" sz="1000" b="1" i="0" u="none" strike="noStrike" baseline="0">
              <a:solidFill>
                <a:srgbClr val="000000"/>
              </a:solidFill>
              <a:latin typeface="Times New Roman"/>
              <a:cs typeface="Times New Roman"/>
            </a:rPr>
            <a:t>A</a:t>
          </a:r>
          <a:r>
            <a:rPr lang="de-CH" sz="800" b="1" i="0" u="none" strike="noStrike" baseline="0">
              <a:solidFill>
                <a:srgbClr val="000000"/>
              </a:solidFill>
              <a:latin typeface="Times New Roman"/>
              <a:cs typeface="Times New Roman"/>
            </a:rPr>
            <a:t> </a:t>
          </a:r>
          <a:r>
            <a:rPr lang="de-CH" sz="800" b="0" i="0" u="none" strike="noStrike" baseline="0">
              <a:solidFill>
                <a:srgbClr val="000000"/>
              </a:solidFill>
              <a:latin typeface="Times New Roman"/>
              <a:cs typeface="Times New Roman"/>
            </a:rPr>
            <a:t>je nach Anbauverfahren (siehe ÖLN: Technische Regeln Seiten </a:t>
          </a:r>
        </a:p>
        <a:p>
          <a:pPr algn="l" rtl="0">
            <a:defRPr sz="1000"/>
          </a:pPr>
          <a:r>
            <a:rPr lang="de-CH" sz="800" b="0" i="0" u="none" strike="noStrike" baseline="0">
              <a:solidFill>
                <a:srgbClr val="000000"/>
              </a:solidFill>
              <a:latin typeface="Times New Roman"/>
              <a:cs typeface="Times New Roman"/>
            </a:rPr>
            <a:t>5 bis 8)</a:t>
          </a:r>
        </a:p>
        <a:p>
          <a:pPr algn="l" rtl="0">
            <a:defRPr sz="1000"/>
          </a:pPr>
          <a:endParaRPr lang="de-CH" sz="800" b="0" i="0" u="none" strike="noStrike" baseline="0">
            <a:solidFill>
              <a:srgbClr val="000000"/>
            </a:solidFill>
            <a:latin typeface="Times New Roman"/>
            <a:cs typeface="Times New Roman"/>
          </a:endParaRPr>
        </a:p>
        <a:p>
          <a:pPr algn="l" rtl="0">
            <a:defRPr sz="1000"/>
          </a:pPr>
          <a:r>
            <a:rPr lang="de-CH" sz="800" b="1" i="0" u="none" strike="noStrike" baseline="0">
              <a:solidFill>
                <a:srgbClr val="000000"/>
              </a:solidFill>
              <a:latin typeface="Times New Roman"/>
              <a:cs typeface="Times New Roman"/>
            </a:rPr>
            <a:t>* </a:t>
          </a:r>
          <a:r>
            <a:rPr lang="de-CH" sz="800" b="0" i="0" u="none" strike="noStrike" baseline="0">
              <a:solidFill>
                <a:srgbClr val="000000"/>
              </a:solidFill>
              <a:latin typeface="Times New Roman"/>
              <a:cs typeface="Times New Roman"/>
            </a:rPr>
            <a:t>Flächen ohne Düngung</a:t>
          </a:r>
        </a:p>
      </xdr:txBody>
    </xdr:sp>
    <xdr:clientData/>
  </xdr:twoCellAnchor>
  <xdr:twoCellAnchor>
    <xdr:from>
      <xdr:col>24</xdr:col>
      <xdr:colOff>57150</xdr:colOff>
      <xdr:row>48</xdr:row>
      <xdr:rowOff>0</xdr:rowOff>
    </xdr:from>
    <xdr:to>
      <xdr:col>24</xdr:col>
      <xdr:colOff>57150</xdr:colOff>
      <xdr:row>48</xdr:row>
      <xdr:rowOff>0</xdr:rowOff>
    </xdr:to>
    <xdr:sp macro="" textlink="">
      <xdr:nvSpPr>
        <xdr:cNvPr id="15824" name="Line 84">
          <a:extLst>
            <a:ext uri="{FF2B5EF4-FFF2-40B4-BE49-F238E27FC236}">
              <a16:creationId xmlns:a16="http://schemas.microsoft.com/office/drawing/2014/main" id="{4B1F0FED-8B0F-99F8-ADA7-A76505C28214}"/>
            </a:ext>
          </a:extLst>
        </xdr:cNvPr>
        <xdr:cNvSpPr>
          <a:spLocks noChangeShapeType="1"/>
        </xdr:cNvSpPr>
      </xdr:nvSpPr>
      <xdr:spPr bwMode="auto">
        <a:xfrm>
          <a:off x="2752725" y="7058025"/>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42</xdr:col>
          <xdr:colOff>0</xdr:colOff>
          <xdr:row>7</xdr:row>
          <xdr:rowOff>114300</xdr:rowOff>
        </xdr:from>
        <xdr:to>
          <xdr:col>44</xdr:col>
          <xdr:colOff>76200</xdr:colOff>
          <xdr:row>9</xdr:row>
          <xdr:rowOff>28575</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4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7</xdr:row>
          <xdr:rowOff>114300</xdr:rowOff>
        </xdr:from>
        <xdr:to>
          <xdr:col>40</xdr:col>
          <xdr:colOff>76200</xdr:colOff>
          <xdr:row>9</xdr:row>
          <xdr:rowOff>28575</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4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7</xdr:row>
          <xdr:rowOff>114300</xdr:rowOff>
        </xdr:from>
        <xdr:to>
          <xdr:col>33</xdr:col>
          <xdr:colOff>57150</xdr:colOff>
          <xdr:row>9</xdr:row>
          <xdr:rowOff>28575</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4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8</xdr:row>
          <xdr:rowOff>114300</xdr:rowOff>
        </xdr:from>
        <xdr:to>
          <xdr:col>33</xdr:col>
          <xdr:colOff>57150</xdr:colOff>
          <xdr:row>10</xdr:row>
          <xdr:rowOff>28575</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4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8</xdr:row>
          <xdr:rowOff>114300</xdr:rowOff>
        </xdr:from>
        <xdr:to>
          <xdr:col>27</xdr:col>
          <xdr:colOff>28575</xdr:colOff>
          <xdr:row>10</xdr:row>
          <xdr:rowOff>28575</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4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8</xdr:row>
          <xdr:rowOff>114300</xdr:rowOff>
        </xdr:from>
        <xdr:to>
          <xdr:col>20</xdr:col>
          <xdr:colOff>104775</xdr:colOff>
          <xdr:row>10</xdr:row>
          <xdr:rowOff>28575</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4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95250</xdr:colOff>
          <xdr:row>8</xdr:row>
          <xdr:rowOff>114300</xdr:rowOff>
        </xdr:from>
        <xdr:to>
          <xdr:col>49</xdr:col>
          <xdr:colOff>47625</xdr:colOff>
          <xdr:row>10</xdr:row>
          <xdr:rowOff>28575</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4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8</xdr:row>
          <xdr:rowOff>114300</xdr:rowOff>
        </xdr:from>
        <xdr:to>
          <xdr:col>40</xdr:col>
          <xdr:colOff>76200</xdr:colOff>
          <xdr:row>10</xdr:row>
          <xdr:rowOff>28575</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4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8</xdr:row>
          <xdr:rowOff>114300</xdr:rowOff>
        </xdr:from>
        <xdr:to>
          <xdr:col>44</xdr:col>
          <xdr:colOff>76200</xdr:colOff>
          <xdr:row>10</xdr:row>
          <xdr:rowOff>28575</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4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9</xdr:row>
          <xdr:rowOff>114300</xdr:rowOff>
        </xdr:from>
        <xdr:to>
          <xdr:col>20</xdr:col>
          <xdr:colOff>104775</xdr:colOff>
          <xdr:row>11</xdr:row>
          <xdr:rowOff>38100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4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9</xdr:row>
          <xdr:rowOff>104775</xdr:rowOff>
        </xdr:from>
        <xdr:to>
          <xdr:col>49</xdr:col>
          <xdr:colOff>47625</xdr:colOff>
          <xdr:row>11</xdr:row>
          <xdr:rowOff>28575</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4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9</xdr:row>
          <xdr:rowOff>114300</xdr:rowOff>
        </xdr:from>
        <xdr:to>
          <xdr:col>27</xdr:col>
          <xdr:colOff>28575</xdr:colOff>
          <xdr:row>11</xdr:row>
          <xdr:rowOff>38100</xdr:rowOff>
        </xdr:to>
        <xdr:sp macro="" textlink="">
          <xdr:nvSpPr>
            <xdr:cNvPr id="6766" name="Check Box 622" hidden="1">
              <a:extLst>
                <a:ext uri="{63B3BB69-23CF-44E3-9099-C40C66FF867C}">
                  <a14:compatExt spid="_x0000_s6766"/>
                </a:ext>
                <a:ext uri="{FF2B5EF4-FFF2-40B4-BE49-F238E27FC236}">
                  <a16:creationId xmlns:a16="http://schemas.microsoft.com/office/drawing/2014/main" id="{00000000-0008-0000-0400-00006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45</xdr:row>
          <xdr:rowOff>28575</xdr:rowOff>
        </xdr:from>
        <xdr:to>
          <xdr:col>8</xdr:col>
          <xdr:colOff>0</xdr:colOff>
          <xdr:row>47</xdr:row>
          <xdr:rowOff>9525</xdr:rowOff>
        </xdr:to>
        <xdr:sp macro="" textlink="">
          <xdr:nvSpPr>
            <xdr:cNvPr id="6797" name="Check Box 653" hidden="1">
              <a:extLst>
                <a:ext uri="{63B3BB69-23CF-44E3-9099-C40C66FF867C}">
                  <a14:compatExt spid="_x0000_s6797"/>
                </a:ext>
                <a:ext uri="{FF2B5EF4-FFF2-40B4-BE49-F238E27FC236}">
                  <a16:creationId xmlns:a16="http://schemas.microsoft.com/office/drawing/2014/main" id="{00000000-0008-0000-0400-00008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xdr:row>
          <xdr:rowOff>9525</xdr:rowOff>
        </xdr:from>
        <xdr:to>
          <xdr:col>8</xdr:col>
          <xdr:colOff>0</xdr:colOff>
          <xdr:row>47</xdr:row>
          <xdr:rowOff>142875</xdr:rowOff>
        </xdr:to>
        <xdr:sp macro="" textlink="">
          <xdr:nvSpPr>
            <xdr:cNvPr id="6798" name="Check Box 654" hidden="1">
              <a:extLst>
                <a:ext uri="{63B3BB69-23CF-44E3-9099-C40C66FF867C}">
                  <a14:compatExt spid="_x0000_s6798"/>
                </a:ext>
                <a:ext uri="{FF2B5EF4-FFF2-40B4-BE49-F238E27FC236}">
                  <a16:creationId xmlns:a16="http://schemas.microsoft.com/office/drawing/2014/main" id="{00000000-0008-0000-0400-00008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52</xdr:row>
          <xdr:rowOff>152400</xdr:rowOff>
        </xdr:from>
        <xdr:to>
          <xdr:col>2</xdr:col>
          <xdr:colOff>76200</xdr:colOff>
          <xdr:row>53</xdr:row>
          <xdr:rowOff>200025</xdr:rowOff>
        </xdr:to>
        <xdr:sp macro="" textlink="">
          <xdr:nvSpPr>
            <xdr:cNvPr id="6837" name="Check Box 693" hidden="1">
              <a:extLst>
                <a:ext uri="{63B3BB69-23CF-44E3-9099-C40C66FF867C}">
                  <a14:compatExt spid="_x0000_s6837"/>
                </a:ext>
                <a:ext uri="{FF2B5EF4-FFF2-40B4-BE49-F238E27FC236}">
                  <a16:creationId xmlns:a16="http://schemas.microsoft.com/office/drawing/2014/main" id="{00000000-0008-0000-0400-0000B51A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53</xdr:row>
          <xdr:rowOff>0</xdr:rowOff>
        </xdr:from>
        <xdr:to>
          <xdr:col>2</xdr:col>
          <xdr:colOff>76200</xdr:colOff>
          <xdr:row>53</xdr:row>
          <xdr:rowOff>209550</xdr:rowOff>
        </xdr:to>
        <xdr:sp macro="" textlink="">
          <xdr:nvSpPr>
            <xdr:cNvPr id="6838" name="Check Box 694" hidden="1">
              <a:extLst>
                <a:ext uri="{63B3BB69-23CF-44E3-9099-C40C66FF867C}">
                  <a14:compatExt spid="_x0000_s6838"/>
                </a:ext>
                <a:ext uri="{FF2B5EF4-FFF2-40B4-BE49-F238E27FC236}">
                  <a16:creationId xmlns:a16="http://schemas.microsoft.com/office/drawing/2014/main" id="{00000000-0008-0000-0400-0000B61A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52</xdr:row>
          <xdr:rowOff>9525</xdr:rowOff>
        </xdr:from>
        <xdr:to>
          <xdr:col>2</xdr:col>
          <xdr:colOff>76200</xdr:colOff>
          <xdr:row>53</xdr:row>
          <xdr:rowOff>19050</xdr:rowOff>
        </xdr:to>
        <xdr:sp macro="" textlink="">
          <xdr:nvSpPr>
            <xdr:cNvPr id="6845" name="Check Box 701" hidden="1">
              <a:extLst>
                <a:ext uri="{63B3BB69-23CF-44E3-9099-C40C66FF867C}">
                  <a14:compatExt spid="_x0000_s6845"/>
                </a:ext>
                <a:ext uri="{FF2B5EF4-FFF2-40B4-BE49-F238E27FC236}">
                  <a16:creationId xmlns:a16="http://schemas.microsoft.com/office/drawing/2014/main" id="{00000000-0008-0000-0400-0000BD1A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53</xdr:row>
          <xdr:rowOff>0</xdr:rowOff>
        </xdr:from>
        <xdr:to>
          <xdr:col>2</xdr:col>
          <xdr:colOff>66675</xdr:colOff>
          <xdr:row>53</xdr:row>
          <xdr:rowOff>209550</xdr:rowOff>
        </xdr:to>
        <xdr:sp macro="" textlink="">
          <xdr:nvSpPr>
            <xdr:cNvPr id="6891" name="Check Box 747" hidden="1">
              <a:extLst>
                <a:ext uri="{63B3BB69-23CF-44E3-9099-C40C66FF867C}">
                  <a14:compatExt spid="_x0000_s6891"/>
                </a:ext>
                <a:ext uri="{FF2B5EF4-FFF2-40B4-BE49-F238E27FC236}">
                  <a16:creationId xmlns:a16="http://schemas.microsoft.com/office/drawing/2014/main" id="{00000000-0008-0000-0400-0000EB1A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1905</xdr:colOff>
      <xdr:row>0</xdr:row>
      <xdr:rowOff>0</xdr:rowOff>
    </xdr:from>
    <xdr:to>
      <xdr:col>3</xdr:col>
      <xdr:colOff>47770</xdr:colOff>
      <xdr:row>0</xdr:row>
      <xdr:rowOff>0</xdr:rowOff>
    </xdr:to>
    <xdr:sp macro="" textlink="">
      <xdr:nvSpPr>
        <xdr:cNvPr id="10293" name="Text 50">
          <a:extLst>
            <a:ext uri="{FF2B5EF4-FFF2-40B4-BE49-F238E27FC236}">
              <a16:creationId xmlns:a16="http://schemas.microsoft.com/office/drawing/2014/main" id="{C59F0642-89BA-95C5-9260-3EE07D86BE10}"/>
            </a:ext>
          </a:extLst>
        </xdr:cNvPr>
        <xdr:cNvSpPr txBox="1">
          <a:spLocks noChangeArrowheads="1"/>
        </xdr:cNvSpPr>
      </xdr:nvSpPr>
      <xdr:spPr bwMode="auto">
        <a:xfrm>
          <a:off x="123825" y="0"/>
          <a:ext cx="2667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36576" tIns="27432" rIns="36576" bIns="27432" anchor="ctr" upright="1"/>
        <a:lstStyle/>
        <a:p>
          <a:pPr algn="ctr" rtl="0">
            <a:defRPr sz="1000"/>
          </a:pPr>
          <a:endParaRPr lang="de-CH" sz="1200" b="1" i="0" u="none" strike="noStrike" baseline="0">
            <a:solidFill>
              <a:srgbClr val="000000"/>
            </a:solidFill>
            <a:latin typeface="Times New Roman"/>
            <a:cs typeface="Times New Roman"/>
          </a:endParaRPr>
        </a:p>
      </xdr:txBody>
    </xdr:sp>
    <xdr:clientData/>
  </xdr:twoCellAnchor>
  <xdr:twoCellAnchor>
    <xdr:from>
      <xdr:col>1</xdr:col>
      <xdr:colOff>1905</xdr:colOff>
      <xdr:row>0</xdr:row>
      <xdr:rowOff>0</xdr:rowOff>
    </xdr:from>
    <xdr:to>
      <xdr:col>3</xdr:col>
      <xdr:colOff>47770</xdr:colOff>
      <xdr:row>0</xdr:row>
      <xdr:rowOff>0</xdr:rowOff>
    </xdr:to>
    <xdr:sp macro="" textlink="" fLocksText="0">
      <xdr:nvSpPr>
        <xdr:cNvPr id="10294" name="Text 51">
          <a:extLst>
            <a:ext uri="{FF2B5EF4-FFF2-40B4-BE49-F238E27FC236}">
              <a16:creationId xmlns:a16="http://schemas.microsoft.com/office/drawing/2014/main" id="{20534960-4933-DD76-3C65-FEF084F068A8}"/>
            </a:ext>
          </a:extLst>
        </xdr:cNvPr>
        <xdr:cNvSpPr txBox="1">
          <a:spLocks noChangeArrowheads="1"/>
        </xdr:cNvSpPr>
      </xdr:nvSpPr>
      <xdr:spPr bwMode="auto">
        <a:xfrm>
          <a:off x="123825" y="0"/>
          <a:ext cx="2667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27432" tIns="22860" rIns="27432" bIns="22860" anchor="ctr" upright="1"/>
        <a:lstStyle/>
        <a:p>
          <a:pPr algn="ctr" rtl="0">
            <a:defRPr sz="1000"/>
          </a:pPr>
          <a:endParaRPr lang="de-CH" sz="1200" b="1" i="0" u="none" strike="noStrike" baseline="0">
            <a:solidFill>
              <a:srgbClr val="000000"/>
            </a:solidFill>
            <a:latin typeface="Times New Roman"/>
            <a:cs typeface="Times New Roman"/>
          </a:endParaRPr>
        </a:p>
      </xdr:txBody>
    </xdr:sp>
    <xdr:clientData/>
  </xdr:twoCellAnchor>
  <xdr:twoCellAnchor>
    <xdr:from>
      <xdr:col>27</xdr:col>
      <xdr:colOff>9525</xdr:colOff>
      <xdr:row>0</xdr:row>
      <xdr:rowOff>0</xdr:rowOff>
    </xdr:from>
    <xdr:to>
      <xdr:col>27</xdr:col>
      <xdr:colOff>95250</xdr:colOff>
      <xdr:row>0</xdr:row>
      <xdr:rowOff>0</xdr:rowOff>
    </xdr:to>
    <xdr:sp macro="" textlink="">
      <xdr:nvSpPr>
        <xdr:cNvPr id="16978" name="Zeichnung 90">
          <a:extLst>
            <a:ext uri="{FF2B5EF4-FFF2-40B4-BE49-F238E27FC236}">
              <a16:creationId xmlns:a16="http://schemas.microsoft.com/office/drawing/2014/main" id="{92F8AB8F-C872-9CB1-D380-699757BF6AEE}"/>
            </a:ext>
          </a:extLst>
        </xdr:cNvPr>
        <xdr:cNvSpPr>
          <a:spLocks/>
        </xdr:cNvSpPr>
      </xdr:nvSpPr>
      <xdr:spPr bwMode="auto">
        <a:xfrm flipV="1">
          <a:off x="3067050" y="0"/>
          <a:ext cx="85725" cy="0"/>
        </a:xfrm>
        <a:custGeom>
          <a:avLst/>
          <a:gdLst>
            <a:gd name="T0" fmla="*/ 0 w 16384"/>
            <a:gd name="T1" fmla="*/ 0 h 16384"/>
            <a:gd name="T2" fmla="*/ 2147483646 w 16384"/>
            <a:gd name="T3" fmla="*/ 0 h 16384"/>
            <a:gd name="T4" fmla="*/ 2147483646 w 16384"/>
            <a:gd name="T5" fmla="*/ 0 h 16384"/>
            <a:gd name="T6" fmla="*/ 2147483646 w 16384"/>
            <a:gd name="T7" fmla="*/ 0 h 16384"/>
            <a:gd name="T8" fmla="*/ 2147483646 w 16384"/>
            <a:gd name="T9" fmla="*/ 0 h 16384"/>
            <a:gd name="T10" fmla="*/ 2147483646 w 16384"/>
            <a:gd name="T11" fmla="*/ 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8704" y="2315"/>
              </a:lnTo>
              <a:lnTo>
                <a:pt x="8704" y="6055"/>
              </a:lnTo>
              <a:lnTo>
                <a:pt x="16384" y="8281"/>
              </a:lnTo>
              <a:lnTo>
                <a:pt x="8192" y="10329"/>
              </a:lnTo>
              <a:lnTo>
                <a:pt x="8192" y="14247"/>
              </a:lnTo>
              <a:lnTo>
                <a:pt x="0"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104775</xdr:colOff>
      <xdr:row>0</xdr:row>
      <xdr:rowOff>0</xdr:rowOff>
    </xdr:from>
    <xdr:to>
      <xdr:col>3</xdr:col>
      <xdr:colOff>36281</xdr:colOff>
      <xdr:row>0</xdr:row>
      <xdr:rowOff>0</xdr:rowOff>
    </xdr:to>
    <xdr:sp macro="" textlink="">
      <xdr:nvSpPr>
        <xdr:cNvPr id="10297" name="Text 53">
          <a:extLst>
            <a:ext uri="{FF2B5EF4-FFF2-40B4-BE49-F238E27FC236}">
              <a16:creationId xmlns:a16="http://schemas.microsoft.com/office/drawing/2014/main" id="{5CB74E59-A9BE-AE0A-4C61-DFEF9B3E8008}"/>
            </a:ext>
          </a:extLst>
        </xdr:cNvPr>
        <xdr:cNvSpPr txBox="1">
          <a:spLocks noChangeArrowheads="1"/>
        </xdr:cNvSpPr>
      </xdr:nvSpPr>
      <xdr:spPr bwMode="auto">
        <a:xfrm>
          <a:off x="104775" y="0"/>
          <a:ext cx="2667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27432" tIns="22860" rIns="27432" bIns="22860" anchor="ctr" upright="1"/>
        <a:lstStyle/>
        <a:p>
          <a:pPr algn="ctr" rtl="0">
            <a:defRPr sz="1000"/>
          </a:pPr>
          <a:endParaRPr lang="de-CH" sz="1200" b="1" i="0" u="none" strike="noStrike" baseline="0">
            <a:solidFill>
              <a:srgbClr val="000000"/>
            </a:solidFill>
            <a:latin typeface="Times New Roman"/>
            <a:cs typeface="Times New Roman"/>
          </a:endParaRPr>
        </a:p>
      </xdr:txBody>
    </xdr:sp>
    <xdr:clientData/>
  </xdr:twoCellAnchor>
  <xdr:twoCellAnchor>
    <xdr:from>
      <xdr:col>28</xdr:col>
      <xdr:colOff>64770</xdr:colOff>
      <xdr:row>0</xdr:row>
      <xdr:rowOff>0</xdr:rowOff>
    </xdr:from>
    <xdr:to>
      <xdr:col>49</xdr:col>
      <xdr:colOff>26690</xdr:colOff>
      <xdr:row>0</xdr:row>
      <xdr:rowOff>0</xdr:rowOff>
    </xdr:to>
    <xdr:sp macro="" textlink="">
      <xdr:nvSpPr>
        <xdr:cNvPr id="10298" name="Text 91">
          <a:extLst>
            <a:ext uri="{FF2B5EF4-FFF2-40B4-BE49-F238E27FC236}">
              <a16:creationId xmlns:a16="http://schemas.microsoft.com/office/drawing/2014/main" id="{8E9A1E4C-B90F-A329-A2F9-568FDF4262CD}"/>
            </a:ext>
          </a:extLst>
        </xdr:cNvPr>
        <xdr:cNvSpPr txBox="1">
          <a:spLocks noChangeArrowheads="1"/>
        </xdr:cNvSpPr>
      </xdr:nvSpPr>
      <xdr:spPr bwMode="auto">
        <a:xfrm>
          <a:off x="3314700" y="0"/>
          <a:ext cx="2362200"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de-CH" sz="800" b="0" i="0" u="none" strike="noStrike" baseline="30000">
              <a:solidFill>
                <a:srgbClr val="000000"/>
              </a:solidFill>
              <a:latin typeface="Times New Roman"/>
              <a:cs typeface="Times New Roman"/>
            </a:rPr>
            <a:t>1)</a:t>
          </a:r>
          <a:r>
            <a:rPr lang="de-CH" sz="800" b="0" i="0" u="none" strike="noStrike" baseline="0">
              <a:solidFill>
                <a:srgbClr val="000000"/>
              </a:solidFill>
              <a:latin typeface="Times New Roman"/>
              <a:cs typeface="Times New Roman"/>
            </a:rPr>
            <a:t> Anzahl Kulturen</a:t>
          </a:r>
        </a:p>
        <a:p>
          <a:pPr algn="l" rtl="0">
            <a:defRPr sz="1000"/>
          </a:pPr>
          <a:r>
            <a:rPr lang="de-CH" sz="800" b="0" i="0" u="none" strike="noStrike" baseline="0">
              <a:solidFill>
                <a:srgbClr val="000000"/>
              </a:solidFill>
              <a:latin typeface="Times New Roman"/>
              <a:cs typeface="Times New Roman"/>
            </a:rPr>
            <a:t>Wenn eine Kultur mehr als 10% der AF bedeckt, zählt diese als 1 Kultur. </a:t>
          </a:r>
        </a:p>
        <a:p>
          <a:pPr algn="l" rtl="0">
            <a:defRPr sz="1000"/>
          </a:pPr>
          <a:r>
            <a:rPr lang="de-CH" sz="800" b="0" i="0" u="none" strike="noStrike" baseline="0">
              <a:solidFill>
                <a:srgbClr val="000000"/>
              </a:solidFill>
              <a:latin typeface="Times New Roman"/>
              <a:cs typeface="Times New Roman"/>
            </a:rPr>
            <a:t>Kulturen mit weniger als 10% der AF können addiert werden. </a:t>
          </a:r>
        </a:p>
        <a:p>
          <a:pPr algn="l" rtl="0">
            <a:defRPr sz="1000"/>
          </a:pPr>
          <a:endParaRPr lang="de-CH" sz="800" b="0" i="0" u="none" strike="noStrike" baseline="0">
            <a:solidFill>
              <a:srgbClr val="000000"/>
            </a:solidFill>
            <a:latin typeface="Times New Roman"/>
            <a:cs typeface="Times New Roman"/>
          </a:endParaRPr>
        </a:p>
        <a:p>
          <a:pPr algn="l" rtl="0">
            <a:defRPr sz="1000"/>
          </a:pPr>
          <a:r>
            <a:rPr lang="de-CH" sz="800" b="0" i="0" u="none" strike="noStrike" baseline="30000">
              <a:solidFill>
                <a:srgbClr val="000000"/>
              </a:solidFill>
              <a:latin typeface="Times New Roman"/>
              <a:cs typeface="Times New Roman"/>
            </a:rPr>
            <a:t>2)</a:t>
          </a:r>
          <a:r>
            <a:rPr lang="de-CH" sz="800" b="0" i="0" u="none" strike="noStrike" baseline="0">
              <a:solidFill>
                <a:srgbClr val="000000"/>
              </a:solidFill>
              <a:latin typeface="Times New Roman"/>
              <a:cs typeface="Times New Roman"/>
            </a:rPr>
            <a:t> Wenn der Anteil der Gemüsefläche (2 Familien und mehr) an der AF:</a:t>
          </a:r>
        </a:p>
        <a:p>
          <a:pPr algn="l" rtl="0">
            <a:defRPr sz="1000"/>
          </a:pPr>
          <a:r>
            <a:rPr lang="de-CH" sz="800" b="0" i="0" u="none" strike="noStrike" baseline="0">
              <a:solidFill>
                <a:srgbClr val="000000"/>
              </a:solidFill>
              <a:latin typeface="Times New Roman"/>
              <a:cs typeface="Times New Roman"/>
            </a:rPr>
            <a:t>10 - 19 %     = 1 Kultur</a:t>
          </a:r>
        </a:p>
        <a:p>
          <a:pPr algn="l" rtl="0">
            <a:defRPr sz="1000"/>
          </a:pPr>
          <a:r>
            <a:rPr lang="de-CH" sz="800" b="0" i="0" u="none" strike="noStrike" baseline="0">
              <a:solidFill>
                <a:srgbClr val="000000"/>
              </a:solidFill>
              <a:latin typeface="Times New Roman"/>
              <a:cs typeface="Times New Roman"/>
            </a:rPr>
            <a:t>20 - 29 %     = 2 Kulturen</a:t>
          </a:r>
        </a:p>
        <a:p>
          <a:pPr algn="l" rtl="0">
            <a:defRPr sz="1000"/>
          </a:pPr>
          <a:r>
            <a:rPr lang="de-CH" sz="800" b="0" i="0" u="none" strike="noStrike" baseline="0">
              <a:solidFill>
                <a:srgbClr val="000000"/>
              </a:solidFill>
              <a:latin typeface="Times New Roman"/>
              <a:cs typeface="Times New Roman"/>
            </a:rPr>
            <a:t>30 % und +  = 3 Kulturen</a:t>
          </a:r>
        </a:p>
        <a:p>
          <a:pPr algn="l" rtl="0">
            <a:defRPr sz="1000"/>
          </a:pPr>
          <a:endParaRPr lang="de-CH" sz="800" b="0" i="0" u="none" strike="noStrike" baseline="0">
            <a:solidFill>
              <a:srgbClr val="000000"/>
            </a:solidFill>
            <a:latin typeface="Times New Roman"/>
            <a:cs typeface="Times New Roman"/>
          </a:endParaRPr>
        </a:p>
        <a:p>
          <a:pPr algn="l" rtl="0">
            <a:defRPr sz="1000"/>
          </a:pPr>
          <a:r>
            <a:rPr lang="de-CH" sz="800" b="0" i="0" u="none" strike="noStrike" baseline="30000">
              <a:solidFill>
                <a:srgbClr val="000000"/>
              </a:solidFill>
              <a:latin typeface="Times New Roman"/>
              <a:cs typeface="Times New Roman"/>
            </a:rPr>
            <a:t>3) </a:t>
          </a:r>
          <a:r>
            <a:rPr lang="de-CH" sz="800" b="0" i="0" u="none" strike="noStrike" baseline="0">
              <a:solidFill>
                <a:srgbClr val="000000"/>
              </a:solidFill>
              <a:latin typeface="Times New Roman"/>
              <a:cs typeface="Times New Roman"/>
            </a:rPr>
            <a:t>Wenn der Anteil der Kunstwiesen an der AF:</a:t>
          </a:r>
        </a:p>
        <a:p>
          <a:pPr algn="l" rtl="0">
            <a:defRPr sz="1000"/>
          </a:pPr>
          <a:r>
            <a:rPr lang="de-CH" sz="800" b="0" i="0" u="none" strike="noStrike" baseline="0">
              <a:solidFill>
                <a:srgbClr val="000000"/>
              </a:solidFill>
              <a:latin typeface="Times New Roman"/>
              <a:cs typeface="Times New Roman"/>
            </a:rPr>
            <a:t>10 - 19 %     = 1 Kultur</a:t>
          </a:r>
        </a:p>
        <a:p>
          <a:pPr algn="l" rtl="0">
            <a:defRPr sz="1000"/>
          </a:pPr>
          <a:r>
            <a:rPr lang="de-CH" sz="800" b="0" i="0" u="none" strike="noStrike" baseline="0">
              <a:solidFill>
                <a:srgbClr val="000000"/>
              </a:solidFill>
              <a:latin typeface="Times New Roman"/>
              <a:cs typeface="Times New Roman"/>
            </a:rPr>
            <a:t>20 - 29 %     = 2 Kulturen</a:t>
          </a:r>
        </a:p>
        <a:p>
          <a:pPr algn="l" rtl="0">
            <a:defRPr sz="1000"/>
          </a:pPr>
          <a:r>
            <a:rPr lang="de-CH" sz="800" b="0" i="0" u="none" strike="noStrike" baseline="0">
              <a:solidFill>
                <a:srgbClr val="000000"/>
              </a:solidFill>
              <a:latin typeface="Times New Roman"/>
              <a:cs typeface="Times New Roman"/>
            </a:rPr>
            <a:t>30 % und +  = 3 Kulturen</a:t>
          </a:r>
        </a:p>
        <a:p>
          <a:pPr algn="l" rtl="0">
            <a:defRPr sz="1000"/>
          </a:pPr>
          <a:endParaRPr lang="de-CH" sz="800" b="0" i="0" u="none" strike="noStrike" baseline="0">
            <a:solidFill>
              <a:srgbClr val="000000"/>
            </a:solidFill>
            <a:latin typeface="Times New Roman"/>
            <a:cs typeface="Times New Roman"/>
          </a:endParaRPr>
        </a:p>
        <a:p>
          <a:pPr algn="l" rtl="0">
            <a:defRPr sz="1000"/>
          </a:pPr>
          <a:r>
            <a:rPr lang="de-CH" sz="1000" b="1" i="0" u="none" strike="noStrike" baseline="0">
              <a:solidFill>
                <a:srgbClr val="000000"/>
              </a:solidFill>
              <a:latin typeface="Times New Roman"/>
              <a:cs typeface="Times New Roman"/>
            </a:rPr>
            <a:t>A</a:t>
          </a:r>
          <a:r>
            <a:rPr lang="de-CH" sz="800" b="1" i="0" u="none" strike="noStrike" baseline="0">
              <a:solidFill>
                <a:srgbClr val="000000"/>
              </a:solidFill>
              <a:latin typeface="Times New Roman"/>
              <a:cs typeface="Times New Roman"/>
            </a:rPr>
            <a:t> </a:t>
          </a:r>
          <a:r>
            <a:rPr lang="de-CH" sz="800" b="0" i="0" u="none" strike="noStrike" baseline="0">
              <a:solidFill>
                <a:srgbClr val="000000"/>
              </a:solidFill>
              <a:latin typeface="Times New Roman"/>
              <a:cs typeface="Times New Roman"/>
            </a:rPr>
            <a:t>je nach Anbauverfahren (siehe ÖLN: Technische Regeln Seiten 5 bis 8)</a:t>
          </a:r>
        </a:p>
        <a:p>
          <a:pPr algn="l" rtl="0">
            <a:defRPr sz="1000"/>
          </a:pPr>
          <a:endParaRPr lang="de-CH" sz="800" b="0" i="0" u="none" strike="noStrike" baseline="0">
            <a:solidFill>
              <a:srgbClr val="000000"/>
            </a:solidFill>
            <a:latin typeface="Times New Roman"/>
            <a:cs typeface="Times New Roman"/>
          </a:endParaRPr>
        </a:p>
        <a:p>
          <a:pPr algn="l" rtl="0">
            <a:defRPr sz="1000"/>
          </a:pPr>
          <a:r>
            <a:rPr lang="de-CH" sz="800" b="1" i="0" u="none" strike="noStrike" baseline="0">
              <a:solidFill>
                <a:srgbClr val="000000"/>
              </a:solidFill>
              <a:latin typeface="Times New Roman"/>
              <a:cs typeface="Times New Roman"/>
            </a:rPr>
            <a:t>* </a:t>
          </a:r>
          <a:r>
            <a:rPr lang="de-CH" sz="800" b="0" i="0" u="none" strike="noStrike" baseline="0">
              <a:solidFill>
                <a:srgbClr val="000000"/>
              </a:solidFill>
              <a:latin typeface="Times New Roman"/>
              <a:cs typeface="Times New Roman"/>
            </a:rPr>
            <a:t>Flächen ohne Düngung</a:t>
          </a:r>
        </a:p>
      </xdr:txBody>
    </xdr:sp>
    <xdr:clientData/>
  </xdr:twoCellAnchor>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43</xdr:col>
          <xdr:colOff>19050</xdr:colOff>
          <xdr:row>5</xdr:row>
          <xdr:rowOff>19050</xdr:rowOff>
        </xdr:to>
        <xdr:sp macro="" textlink="">
          <xdr:nvSpPr>
            <xdr:cNvPr id="14601" name="Check Box 1289" hidden="1">
              <a:extLst>
                <a:ext uri="{63B3BB69-23CF-44E3-9099-C40C66FF867C}">
                  <a14:compatExt spid="_x0000_s14601"/>
                </a:ext>
                <a:ext uri="{FF2B5EF4-FFF2-40B4-BE49-F238E27FC236}">
                  <a16:creationId xmlns:a16="http://schemas.microsoft.com/office/drawing/2014/main" id="{00000000-0008-0000-0500-00000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4</xdr:row>
          <xdr:rowOff>0</xdr:rowOff>
        </xdr:from>
        <xdr:to>
          <xdr:col>48</xdr:col>
          <xdr:colOff>85725</xdr:colOff>
          <xdr:row>5</xdr:row>
          <xdr:rowOff>19050</xdr:rowOff>
        </xdr:to>
        <xdr:sp macro="" textlink="">
          <xdr:nvSpPr>
            <xdr:cNvPr id="14602" name="Check Box 1290" hidden="1">
              <a:extLst>
                <a:ext uri="{63B3BB69-23CF-44E3-9099-C40C66FF867C}">
                  <a14:compatExt spid="_x0000_s14602"/>
                </a:ext>
                <a:ext uri="{FF2B5EF4-FFF2-40B4-BE49-F238E27FC236}">
                  <a16:creationId xmlns:a16="http://schemas.microsoft.com/office/drawing/2014/main" id="{00000000-0008-0000-0500-00000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0</xdr:rowOff>
        </xdr:from>
        <xdr:to>
          <xdr:col>43</xdr:col>
          <xdr:colOff>19050</xdr:colOff>
          <xdr:row>6</xdr:row>
          <xdr:rowOff>19050</xdr:rowOff>
        </xdr:to>
        <xdr:sp macro="" textlink="">
          <xdr:nvSpPr>
            <xdr:cNvPr id="14995" name="Check Box 1683" hidden="1">
              <a:extLst>
                <a:ext uri="{63B3BB69-23CF-44E3-9099-C40C66FF867C}">
                  <a14:compatExt spid="_x0000_s14995"/>
                </a:ext>
                <a:ext uri="{FF2B5EF4-FFF2-40B4-BE49-F238E27FC236}">
                  <a16:creationId xmlns:a16="http://schemas.microsoft.com/office/drawing/2014/main" id="{00000000-0008-0000-0500-00009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xdr:row>
          <xdr:rowOff>0</xdr:rowOff>
        </xdr:from>
        <xdr:to>
          <xdr:col>48</xdr:col>
          <xdr:colOff>85725</xdr:colOff>
          <xdr:row>6</xdr:row>
          <xdr:rowOff>19050</xdr:rowOff>
        </xdr:to>
        <xdr:sp macro="" textlink="">
          <xdr:nvSpPr>
            <xdr:cNvPr id="14996" name="Check Box 1684" hidden="1">
              <a:extLst>
                <a:ext uri="{63B3BB69-23CF-44E3-9099-C40C66FF867C}">
                  <a14:compatExt spid="_x0000_s14996"/>
                </a:ext>
                <a:ext uri="{FF2B5EF4-FFF2-40B4-BE49-F238E27FC236}">
                  <a16:creationId xmlns:a16="http://schemas.microsoft.com/office/drawing/2014/main" id="{00000000-0008-0000-0500-00009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14</xdr:row>
          <xdr:rowOff>133350</xdr:rowOff>
        </xdr:from>
        <xdr:to>
          <xdr:col>3</xdr:col>
          <xdr:colOff>590550</xdr:colOff>
          <xdr:row>16</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printerSettings" Target="../printerSettings/printerSettings2.bin"/><Relationship Id="rId16" Type="http://schemas.openxmlformats.org/officeDocument/2006/relationships/ctrlProp" Target="../ctrlProps/ctrlProp10.xm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19" Type="http://schemas.openxmlformats.org/officeDocument/2006/relationships/comments" Target="../comments1.xml"/><Relationship Id="rId4" Type="http://schemas.openxmlformats.org/officeDocument/2006/relationships/printerSettings" Target="../printerSettings/printerSettings4.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printerSettings" Target="../printerSettings/printerSettings15.bin"/><Relationship Id="rId7" Type="http://schemas.openxmlformats.org/officeDocument/2006/relationships/ctrlProp" Target="../ctrlProps/ctrlProp13.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vmlDrawing" Target="../drawings/vmlDrawing2.vml"/><Relationship Id="rId11" Type="http://schemas.openxmlformats.org/officeDocument/2006/relationships/comments" Target="../comments2.xml"/><Relationship Id="rId5" Type="http://schemas.openxmlformats.org/officeDocument/2006/relationships/drawing" Target="../drawings/drawing3.xml"/><Relationship Id="rId10" Type="http://schemas.openxmlformats.org/officeDocument/2006/relationships/ctrlProp" Target="../ctrlProps/ctrlProp16.xml"/><Relationship Id="rId4" Type="http://schemas.openxmlformats.org/officeDocument/2006/relationships/printerSettings" Target="../printerSettings/printerSettings16.bin"/><Relationship Id="rId9"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9" Type="http://schemas.openxmlformats.org/officeDocument/2006/relationships/ctrlProp" Target="../ctrlProps/ctrlProp49.xml"/><Relationship Id="rId3" Type="http://schemas.openxmlformats.org/officeDocument/2006/relationships/printerSettings" Target="../printerSettings/printerSettings19.bin"/><Relationship Id="rId21" Type="http://schemas.openxmlformats.org/officeDocument/2006/relationships/ctrlProp" Target="../ctrlProps/ctrlProp31.xml"/><Relationship Id="rId34" Type="http://schemas.openxmlformats.org/officeDocument/2006/relationships/ctrlProp" Target="../ctrlProps/ctrlProp44.xml"/><Relationship Id="rId42" Type="http://schemas.openxmlformats.org/officeDocument/2006/relationships/ctrlProp" Target="../ctrlProps/ctrlProp52.xml"/><Relationship Id="rId47" Type="http://schemas.openxmlformats.org/officeDocument/2006/relationships/ctrlProp" Target="../ctrlProps/ctrlProp57.xml"/><Relationship Id="rId50" Type="http://schemas.openxmlformats.org/officeDocument/2006/relationships/ctrlProp" Target="../ctrlProps/ctrlProp60.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46" Type="http://schemas.openxmlformats.org/officeDocument/2006/relationships/ctrlProp" Target="../ctrlProps/ctrlProp56.xml"/><Relationship Id="rId2" Type="http://schemas.openxmlformats.org/officeDocument/2006/relationships/printerSettings" Target="../printerSettings/printerSettings18.bin"/><Relationship Id="rId16" Type="http://schemas.openxmlformats.org/officeDocument/2006/relationships/ctrlProp" Target="../ctrlProps/ctrlProp26.xml"/><Relationship Id="rId20" Type="http://schemas.openxmlformats.org/officeDocument/2006/relationships/ctrlProp" Target="../ctrlProps/ctrlProp30.xml"/><Relationship Id="rId29" Type="http://schemas.openxmlformats.org/officeDocument/2006/relationships/ctrlProp" Target="../ctrlProps/ctrlProp39.xml"/><Relationship Id="rId41" Type="http://schemas.openxmlformats.org/officeDocument/2006/relationships/ctrlProp" Target="../ctrlProps/ctrlProp51.xml"/><Relationship Id="rId1" Type="http://schemas.openxmlformats.org/officeDocument/2006/relationships/printerSettings" Target="../printerSettings/printerSettings17.bin"/><Relationship Id="rId6" Type="http://schemas.openxmlformats.org/officeDocument/2006/relationships/vmlDrawing" Target="../drawings/vmlDrawing3.v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45" Type="http://schemas.openxmlformats.org/officeDocument/2006/relationships/ctrlProp" Target="../ctrlProps/ctrlProp55.xml"/><Relationship Id="rId5" Type="http://schemas.openxmlformats.org/officeDocument/2006/relationships/drawing" Target="../drawings/drawing4.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49" Type="http://schemas.openxmlformats.org/officeDocument/2006/relationships/ctrlProp" Target="../ctrlProps/ctrlProp59.xml"/><Relationship Id="rId10" Type="http://schemas.openxmlformats.org/officeDocument/2006/relationships/ctrlProp" Target="../ctrlProps/ctrlProp20.xml"/><Relationship Id="rId19" Type="http://schemas.openxmlformats.org/officeDocument/2006/relationships/ctrlProp" Target="../ctrlProps/ctrlProp29.xml"/><Relationship Id="rId31" Type="http://schemas.openxmlformats.org/officeDocument/2006/relationships/ctrlProp" Target="../ctrlProps/ctrlProp41.xml"/><Relationship Id="rId44" Type="http://schemas.openxmlformats.org/officeDocument/2006/relationships/ctrlProp" Target="../ctrlProps/ctrlProp54.xml"/><Relationship Id="rId4" Type="http://schemas.openxmlformats.org/officeDocument/2006/relationships/printerSettings" Target="../printerSettings/printerSettings20.bin"/><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43" Type="http://schemas.openxmlformats.org/officeDocument/2006/relationships/ctrlProp" Target="../ctrlProps/ctrlProp53.xml"/><Relationship Id="rId48" Type="http://schemas.openxmlformats.org/officeDocument/2006/relationships/ctrlProp" Target="../ctrlProps/ctrlProp58.xml"/><Relationship Id="rId8" Type="http://schemas.openxmlformats.org/officeDocument/2006/relationships/ctrlProp" Target="../ctrlProps/ctrlProp18.xml"/><Relationship Id="rId51"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2.xml"/><Relationship Id="rId3" Type="http://schemas.openxmlformats.org/officeDocument/2006/relationships/printerSettings" Target="../printerSettings/printerSettings23.bin"/><Relationship Id="rId7" Type="http://schemas.openxmlformats.org/officeDocument/2006/relationships/ctrlProp" Target="../ctrlProps/ctrlProp61.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vmlDrawing" Target="../drawings/vmlDrawing4.vml"/><Relationship Id="rId5" Type="http://schemas.openxmlformats.org/officeDocument/2006/relationships/drawing" Target="../drawings/drawing5.xml"/><Relationship Id="rId10" Type="http://schemas.openxmlformats.org/officeDocument/2006/relationships/ctrlProp" Target="../ctrlProps/ctrlProp64.xml"/><Relationship Id="rId4" Type="http://schemas.openxmlformats.org/officeDocument/2006/relationships/printerSettings" Target="../printerSettings/printerSettings24.bin"/><Relationship Id="rId9" Type="http://schemas.openxmlformats.org/officeDocument/2006/relationships/ctrlProp" Target="../ctrlProps/ctrlProp63.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printerSettings" Target="../printerSettings/printerSettings27.bin"/><Relationship Id="rId7" Type="http://schemas.openxmlformats.org/officeDocument/2006/relationships/ctrlProp" Target="../ctrlProps/ctrlProp65.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vmlDrawing" Target="../drawings/vmlDrawing5.vml"/><Relationship Id="rId5" Type="http://schemas.openxmlformats.org/officeDocument/2006/relationships/drawing" Target="../drawings/drawing6.xml"/><Relationship Id="rId4"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F7962-6E34-47D4-AACE-CD6E21CA0EE6}">
  <sheetPr codeName="Tabelle1"/>
  <dimension ref="A1:CG61"/>
  <sheetViews>
    <sheetView showGridLines="0" view="pageLayout" zoomScale="150" zoomScaleNormal="110" zoomScaleSheetLayoutView="102" zoomScalePageLayoutView="150" workbookViewId="0">
      <selection activeCell="F11" sqref="F11:Y11"/>
    </sheetView>
  </sheetViews>
  <sheetFormatPr baseColWidth="10" defaultRowHeight="12.75"/>
  <cols>
    <col min="1" max="3" width="1.7109375" customWidth="1"/>
    <col min="4" max="4" width="2.140625" customWidth="1"/>
    <col min="5" max="10" width="1.7109375" customWidth="1"/>
    <col min="11" max="11" width="2.140625" customWidth="1"/>
    <col min="12" max="49" width="1.7109375" customWidth="1"/>
    <col min="50" max="50" width="2" customWidth="1"/>
  </cols>
  <sheetData>
    <row r="1" spans="1:50" ht="44.25" customHeight="1" thickTop="1">
      <c r="A1" s="107"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9"/>
    </row>
    <row r="2" spans="1:50" ht="18.75">
      <c r="A2" s="115" t="s">
        <v>1</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3"/>
    </row>
    <row r="3" spans="1:50" ht="2.25" customHeight="1">
      <c r="A3" s="111"/>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3"/>
    </row>
    <row r="4" spans="1:50" ht="25.5" customHeight="1">
      <c r="A4" s="126" t="s">
        <v>341</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3"/>
    </row>
    <row r="5" spans="1:50" ht="21" thickBot="1">
      <c r="A5" s="123" t="s">
        <v>342</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5"/>
    </row>
    <row r="6" spans="1:50" ht="3.75" customHeight="1" thickTop="1">
      <c r="A6" s="119"/>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row>
    <row r="7" spans="1:50" ht="20.25" customHeight="1">
      <c r="A7" s="121" t="s">
        <v>2</v>
      </c>
      <c r="B7" s="114"/>
      <c r="C7" s="114"/>
      <c r="D7" s="114"/>
      <c r="E7" s="114"/>
      <c r="F7" s="175"/>
      <c r="G7" s="175"/>
      <c r="H7" s="175"/>
      <c r="I7" s="175"/>
      <c r="J7" s="175"/>
      <c r="K7" s="175"/>
      <c r="L7" s="175"/>
      <c r="M7" s="175"/>
      <c r="N7" s="175"/>
      <c r="O7" s="175"/>
      <c r="P7" s="175"/>
      <c r="Q7" s="175"/>
      <c r="R7" s="175"/>
      <c r="S7" s="175"/>
      <c r="T7" s="175"/>
      <c r="U7" s="175"/>
      <c r="V7" s="175"/>
      <c r="W7" s="175"/>
      <c r="X7" s="175"/>
      <c r="Y7" s="175"/>
      <c r="Z7" s="121" t="s">
        <v>3</v>
      </c>
      <c r="AA7" s="122"/>
      <c r="AB7" s="122"/>
      <c r="AC7" s="122"/>
      <c r="AD7" s="122"/>
      <c r="AE7" s="122"/>
      <c r="AF7" s="122"/>
      <c r="AG7" s="122"/>
      <c r="AH7" s="122"/>
      <c r="AI7" s="175"/>
      <c r="AJ7" s="175"/>
      <c r="AK7" s="175"/>
      <c r="AL7" s="175"/>
      <c r="AM7" s="175"/>
      <c r="AN7" s="175"/>
      <c r="AO7" s="175"/>
      <c r="AP7" s="175"/>
      <c r="AQ7" s="175"/>
      <c r="AR7" s="175"/>
      <c r="AS7" s="175"/>
      <c r="AT7" s="175"/>
      <c r="AU7" s="175"/>
      <c r="AV7" s="175"/>
      <c r="AW7" s="175"/>
      <c r="AX7" s="175"/>
    </row>
    <row r="8" spans="1:50" ht="20.25" customHeight="1">
      <c r="A8" s="121" t="s">
        <v>4</v>
      </c>
      <c r="B8" s="114"/>
      <c r="C8" s="114"/>
      <c r="D8" s="114"/>
      <c r="E8" s="114"/>
      <c r="F8" s="175"/>
      <c r="G8" s="175"/>
      <c r="H8" s="175"/>
      <c r="I8" s="175"/>
      <c r="J8" s="175"/>
      <c r="K8" s="175"/>
      <c r="L8" s="175"/>
      <c r="M8" s="175"/>
      <c r="N8" s="175"/>
      <c r="O8" s="175"/>
      <c r="P8" s="175"/>
      <c r="Q8" s="175"/>
      <c r="R8" s="175"/>
      <c r="S8" s="175"/>
      <c r="T8" s="175"/>
      <c r="U8" s="175"/>
      <c r="V8" s="175"/>
      <c r="W8" s="175"/>
      <c r="X8" s="175"/>
      <c r="Y8" s="175"/>
      <c r="Z8" s="121" t="s">
        <v>5</v>
      </c>
      <c r="AA8" s="122"/>
      <c r="AB8" s="122"/>
      <c r="AC8" s="122"/>
      <c r="AD8" s="122"/>
      <c r="AE8" s="122"/>
      <c r="AF8" s="122"/>
      <c r="AG8" s="122"/>
      <c r="AH8" s="122"/>
      <c r="AI8" s="175"/>
      <c r="AJ8" s="175"/>
      <c r="AK8" s="175"/>
      <c r="AL8" s="175"/>
      <c r="AM8" s="175"/>
      <c r="AN8" s="175"/>
      <c r="AO8" s="175"/>
      <c r="AP8" s="175"/>
      <c r="AQ8" s="175"/>
      <c r="AR8" s="175"/>
      <c r="AS8" s="175"/>
      <c r="AT8" s="175"/>
      <c r="AU8" s="175"/>
      <c r="AV8" s="175"/>
      <c r="AW8" s="175"/>
      <c r="AX8" s="175"/>
    </row>
    <row r="9" spans="1:50" ht="20.25" customHeight="1">
      <c r="A9" s="121" t="s">
        <v>6</v>
      </c>
      <c r="B9" s="114"/>
      <c r="C9" s="114"/>
      <c r="D9" s="114"/>
      <c r="E9" s="114"/>
      <c r="F9" s="175"/>
      <c r="G9" s="175"/>
      <c r="H9" s="175"/>
      <c r="I9" s="175"/>
      <c r="J9" s="175"/>
      <c r="K9" s="175"/>
      <c r="L9" s="175"/>
      <c r="M9" s="175"/>
      <c r="N9" s="175"/>
      <c r="O9" s="175"/>
      <c r="P9" s="175"/>
      <c r="Q9" s="175"/>
      <c r="R9" s="175"/>
      <c r="S9" s="175"/>
      <c r="T9" s="175"/>
      <c r="U9" s="175"/>
      <c r="V9" s="175"/>
      <c r="W9" s="175"/>
      <c r="X9" s="175"/>
      <c r="Y9" s="175"/>
      <c r="Z9" s="121" t="s">
        <v>334</v>
      </c>
      <c r="AA9" s="122"/>
      <c r="AB9" s="122"/>
      <c r="AC9" s="122"/>
      <c r="AD9" s="122"/>
      <c r="AE9" s="122"/>
      <c r="AF9" s="122"/>
      <c r="AG9" s="122"/>
      <c r="AH9" s="122"/>
      <c r="AI9" s="175"/>
      <c r="AJ9" s="175"/>
      <c r="AK9" s="175"/>
      <c r="AL9" s="175"/>
      <c r="AM9" s="175"/>
      <c r="AN9" s="175"/>
      <c r="AO9" s="175"/>
      <c r="AP9" s="175"/>
      <c r="AQ9" s="175"/>
      <c r="AR9" s="175"/>
      <c r="AS9" s="175"/>
      <c r="AT9" s="175"/>
      <c r="AU9" s="175"/>
      <c r="AV9" s="175"/>
      <c r="AW9" s="175"/>
      <c r="AX9" s="175"/>
    </row>
    <row r="10" spans="1:50" ht="20.25" customHeight="1">
      <c r="A10" s="121" t="s">
        <v>7</v>
      </c>
      <c r="B10" s="114"/>
      <c r="C10" s="114"/>
      <c r="D10" s="114"/>
      <c r="E10" s="114"/>
      <c r="F10" s="175"/>
      <c r="G10" s="175"/>
      <c r="H10" s="175"/>
      <c r="I10" s="175"/>
      <c r="J10" s="175"/>
      <c r="K10" s="175"/>
      <c r="L10" s="175"/>
      <c r="M10" s="175"/>
      <c r="N10" s="175"/>
      <c r="O10" s="175"/>
      <c r="P10" s="175"/>
      <c r="Q10" s="175"/>
      <c r="R10" s="175"/>
      <c r="S10" s="175"/>
      <c r="T10" s="175"/>
      <c r="U10" s="175"/>
      <c r="V10" s="175"/>
      <c r="W10" s="175"/>
      <c r="X10" s="175"/>
      <c r="Y10" s="175"/>
      <c r="Z10" s="121" t="s">
        <v>203</v>
      </c>
      <c r="AA10" s="122"/>
      <c r="AB10" s="122"/>
      <c r="AC10" s="122"/>
      <c r="AD10" s="122"/>
      <c r="AE10" s="122"/>
      <c r="AF10" s="122"/>
      <c r="AG10" s="122"/>
      <c r="AH10" s="122"/>
      <c r="AI10" s="175"/>
      <c r="AJ10" s="175"/>
      <c r="AK10" s="175"/>
      <c r="AL10" s="175"/>
      <c r="AM10" s="175"/>
      <c r="AN10" s="175"/>
      <c r="AO10" s="175"/>
      <c r="AP10" s="175"/>
      <c r="AQ10" s="175"/>
      <c r="AR10" s="175"/>
      <c r="AS10" s="175"/>
      <c r="AT10" s="175"/>
      <c r="AU10" s="175"/>
      <c r="AV10" s="175"/>
      <c r="AW10" s="175"/>
      <c r="AX10" s="175"/>
    </row>
    <row r="11" spans="1:50" ht="23.25" customHeight="1">
      <c r="A11" s="172" t="s">
        <v>324</v>
      </c>
      <c r="B11" s="173"/>
      <c r="C11" s="173"/>
      <c r="D11" s="173"/>
      <c r="E11" s="174"/>
      <c r="F11" s="180"/>
      <c r="G11" s="181"/>
      <c r="H11" s="181"/>
      <c r="I11" s="181"/>
      <c r="J11" s="181"/>
      <c r="K11" s="181"/>
      <c r="L11" s="181"/>
      <c r="M11" s="181"/>
      <c r="N11" s="181"/>
      <c r="O11" s="181"/>
      <c r="P11" s="181"/>
      <c r="Q11" s="181"/>
      <c r="R11" s="181"/>
      <c r="S11" s="181"/>
      <c r="T11" s="181"/>
      <c r="U11" s="181"/>
      <c r="V11" s="181"/>
      <c r="W11" s="181"/>
      <c r="X11" s="181"/>
      <c r="Y11" s="182"/>
      <c r="Z11" s="186" t="s">
        <v>325</v>
      </c>
      <c r="AA11" s="187"/>
      <c r="AB11" s="187"/>
      <c r="AC11" s="187"/>
      <c r="AD11" s="187"/>
      <c r="AE11" s="187"/>
      <c r="AF11" s="187"/>
      <c r="AG11" s="187"/>
      <c r="AH11" s="188"/>
      <c r="AI11" s="180"/>
      <c r="AJ11" s="181"/>
      <c r="AK11" s="181"/>
      <c r="AL11" s="181"/>
      <c r="AM11" s="181"/>
      <c r="AN11" s="181"/>
      <c r="AO11" s="181"/>
      <c r="AP11" s="181"/>
      <c r="AQ11" s="181"/>
      <c r="AR11" s="181"/>
      <c r="AS11" s="181"/>
      <c r="AT11" s="181"/>
      <c r="AU11" s="181"/>
      <c r="AV11" s="181"/>
      <c r="AW11" s="181"/>
      <c r="AX11" s="182"/>
    </row>
    <row r="12" spans="1:50" ht="21" customHeight="1">
      <c r="A12" s="184" t="s">
        <v>204</v>
      </c>
      <c r="B12" s="185"/>
      <c r="C12" s="185"/>
      <c r="D12" s="185"/>
      <c r="E12" s="185"/>
      <c r="F12" s="175"/>
      <c r="G12" s="175"/>
      <c r="H12" s="175"/>
      <c r="I12" s="175"/>
      <c r="J12" s="175"/>
      <c r="K12" s="175"/>
      <c r="L12" s="175"/>
      <c r="M12" s="175"/>
      <c r="N12" s="175"/>
      <c r="O12" s="175"/>
      <c r="P12" s="175"/>
      <c r="Q12" s="175"/>
      <c r="R12" s="175"/>
      <c r="S12" s="175"/>
      <c r="T12" s="175"/>
      <c r="U12" s="175"/>
      <c r="V12" s="175"/>
      <c r="W12" s="175"/>
      <c r="X12" s="175"/>
      <c r="Y12" s="175"/>
      <c r="Z12" s="176" t="s">
        <v>205</v>
      </c>
      <c r="AA12" s="176"/>
      <c r="AB12" s="176"/>
      <c r="AC12" s="176"/>
      <c r="AD12" s="176"/>
      <c r="AE12" s="176"/>
      <c r="AF12" s="176"/>
      <c r="AG12" s="176"/>
      <c r="AH12" s="176"/>
      <c r="AI12" s="175"/>
      <c r="AJ12" s="175"/>
      <c r="AK12" s="175"/>
      <c r="AL12" s="97"/>
      <c r="AM12" s="176" t="s">
        <v>206</v>
      </c>
      <c r="AN12" s="176"/>
      <c r="AO12" s="176"/>
      <c r="AP12" s="176"/>
      <c r="AQ12" s="176"/>
      <c r="AR12" s="176"/>
      <c r="AS12" s="176"/>
      <c r="AT12" s="176"/>
      <c r="AU12" s="176"/>
      <c r="AV12" s="175"/>
      <c r="AW12" s="175"/>
      <c r="AX12" s="175"/>
    </row>
    <row r="13" spans="1:50" ht="9.75" customHeight="1">
      <c r="A13" s="103" t="s">
        <v>343</v>
      </c>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row>
    <row r="14" spans="1:50" ht="3" customHeight="1">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row>
    <row r="15" spans="1:50" ht="15.75">
      <c r="A15" s="116" t="s">
        <v>73</v>
      </c>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8"/>
      <c r="Z15" s="180"/>
      <c r="AA15" s="181"/>
      <c r="AB15" s="181"/>
      <c r="AC15" s="181"/>
      <c r="AD15" s="181"/>
      <c r="AE15" s="181"/>
      <c r="AF15" s="181"/>
      <c r="AG15" s="181"/>
      <c r="AH15" s="181"/>
      <c r="AI15" s="182"/>
      <c r="AJ15" s="169" t="s">
        <v>6</v>
      </c>
      <c r="AK15" s="170"/>
      <c r="AL15" s="170"/>
      <c r="AM15" s="170"/>
      <c r="AN15" s="171"/>
      <c r="AO15" s="177"/>
      <c r="AP15" s="178"/>
      <c r="AQ15" s="178"/>
      <c r="AR15" s="178"/>
      <c r="AS15" s="178"/>
      <c r="AT15" s="178"/>
      <c r="AU15" s="178"/>
      <c r="AV15" s="178"/>
      <c r="AW15" s="178"/>
      <c r="AX15" s="179"/>
    </row>
    <row r="16" spans="1:50" ht="3.75" customHeight="1">
      <c r="A16" s="9"/>
      <c r="B16" s="9"/>
      <c r="C16" s="9"/>
      <c r="D16" s="9"/>
      <c r="E16" s="9"/>
      <c r="F16" s="9"/>
      <c r="G16" s="9"/>
      <c r="H16" s="9"/>
      <c r="I16" s="9"/>
      <c r="J16" s="10"/>
      <c r="K16" s="10"/>
      <c r="L16" s="10"/>
      <c r="M16" s="9"/>
      <c r="N16" s="9"/>
      <c r="O16" s="10"/>
      <c r="P16" s="10"/>
      <c r="Q16" s="11"/>
    </row>
    <row r="17" spans="1:85" ht="15" customHeight="1">
      <c r="A17" s="194" t="s">
        <v>8</v>
      </c>
      <c r="B17" s="117"/>
      <c r="C17" s="117"/>
      <c r="D17" s="117"/>
      <c r="E17" s="117"/>
      <c r="F17" s="117"/>
      <c r="G17" s="117"/>
      <c r="H17" s="117"/>
      <c r="I17" s="117"/>
      <c r="J17" s="117"/>
      <c r="K17" s="117"/>
      <c r="L17" s="117"/>
      <c r="M17" s="117"/>
      <c r="N17" s="117"/>
      <c r="O17" s="117"/>
      <c r="P17" s="117"/>
      <c r="Q17" s="117"/>
      <c r="R17" s="117"/>
      <c r="S17" s="117"/>
      <c r="T17" s="118"/>
      <c r="U17" s="105" t="s">
        <v>93</v>
      </c>
      <c r="V17" s="106"/>
      <c r="W17" s="106"/>
      <c r="X17" s="106"/>
      <c r="Y17" s="106"/>
      <c r="Z17" s="106"/>
      <c r="AA17" s="106"/>
      <c r="AB17" s="106"/>
      <c r="AC17" s="106"/>
      <c r="AD17" s="106"/>
      <c r="AE17" s="110"/>
      <c r="AF17" s="183"/>
      <c r="AG17" s="168" t="s">
        <v>74</v>
      </c>
      <c r="AH17" s="117"/>
      <c r="AI17" s="117"/>
      <c r="AJ17" s="117"/>
      <c r="AK17" s="117"/>
      <c r="AL17" s="117"/>
      <c r="AM17" s="12">
        <v>1</v>
      </c>
      <c r="AN17" s="110"/>
      <c r="AO17" s="110"/>
      <c r="AP17" s="12">
        <v>2</v>
      </c>
      <c r="AQ17" s="110"/>
      <c r="AR17" s="110"/>
      <c r="AS17" s="12">
        <v>3</v>
      </c>
      <c r="AT17" s="110"/>
      <c r="AU17" s="183"/>
      <c r="AV17" s="12">
        <v>4</v>
      </c>
      <c r="AW17" s="110"/>
      <c r="AX17" s="198"/>
    </row>
    <row r="18" spans="1:85" ht="16.5" customHeight="1">
      <c r="A18" s="195" t="s">
        <v>99</v>
      </c>
      <c r="B18" s="131"/>
      <c r="C18" s="131"/>
      <c r="D18" s="131"/>
      <c r="E18" s="131"/>
      <c r="F18" s="131"/>
      <c r="G18" s="131"/>
      <c r="H18" s="131"/>
      <c r="I18" s="131"/>
      <c r="J18" s="131"/>
      <c r="K18" s="131"/>
      <c r="L18" s="131"/>
      <c r="M18" s="131"/>
      <c r="N18" s="131"/>
      <c r="O18" s="131"/>
      <c r="P18" s="131"/>
      <c r="Q18" s="131"/>
      <c r="R18" s="131"/>
      <c r="S18" s="131"/>
      <c r="T18" s="196"/>
      <c r="U18" s="165" t="s">
        <v>93</v>
      </c>
      <c r="V18" s="166"/>
      <c r="W18" s="166"/>
      <c r="X18" s="166"/>
      <c r="Y18" s="166"/>
      <c r="Z18" s="166"/>
      <c r="AA18" s="166"/>
      <c r="AB18" s="166"/>
      <c r="AC18" s="166"/>
      <c r="AD18" s="166"/>
      <c r="AE18" s="156"/>
      <c r="AF18" s="156"/>
      <c r="AG18" s="167" t="s">
        <v>74</v>
      </c>
      <c r="AH18" s="167"/>
      <c r="AI18" s="167"/>
      <c r="AJ18" s="167"/>
      <c r="AK18" s="167"/>
      <c r="AL18" s="167"/>
      <c r="AM18" s="13">
        <v>1</v>
      </c>
      <c r="AN18" s="156"/>
      <c r="AO18" s="156"/>
      <c r="AP18" s="13">
        <v>2</v>
      </c>
      <c r="AQ18" s="156"/>
      <c r="AR18" s="156"/>
      <c r="AS18" s="13">
        <v>3</v>
      </c>
      <c r="AT18" s="156"/>
      <c r="AU18" s="156"/>
      <c r="AV18" s="13">
        <v>4</v>
      </c>
      <c r="AW18" s="156"/>
      <c r="AX18" s="203"/>
      <c r="BF18" s="95"/>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row>
    <row r="19" spans="1:85" ht="14.25" customHeight="1">
      <c r="A19" s="133"/>
      <c r="B19" s="120"/>
      <c r="C19" s="120"/>
      <c r="D19" s="120"/>
      <c r="E19" s="120"/>
      <c r="F19" s="120"/>
      <c r="G19" s="120"/>
      <c r="H19" s="120"/>
      <c r="I19" s="120"/>
      <c r="J19" s="120"/>
      <c r="K19" s="120"/>
      <c r="L19" s="120"/>
      <c r="M19" s="120"/>
      <c r="N19" s="120"/>
      <c r="O19" s="120"/>
      <c r="P19" s="120"/>
      <c r="Q19" s="120"/>
      <c r="R19" s="120"/>
      <c r="S19" s="120"/>
      <c r="T19" s="134"/>
      <c r="U19" s="14"/>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15"/>
    </row>
    <row r="20" spans="1:85" ht="8.25" customHeight="1">
      <c r="A20" s="130" t="s">
        <v>9</v>
      </c>
      <c r="B20" s="131"/>
      <c r="C20" s="131"/>
      <c r="D20" s="131"/>
      <c r="E20" s="131"/>
      <c r="F20" s="131"/>
      <c r="G20" s="131"/>
      <c r="H20" s="131"/>
      <c r="I20" s="131"/>
      <c r="J20" s="131"/>
      <c r="K20" s="131"/>
      <c r="L20" s="131"/>
      <c r="M20" s="131"/>
      <c r="N20" s="131"/>
      <c r="O20" s="131"/>
      <c r="P20" s="131"/>
      <c r="Q20" s="131"/>
      <c r="R20" s="131"/>
      <c r="S20" s="131"/>
      <c r="T20" s="131"/>
      <c r="U20" s="112"/>
      <c r="V20" s="112"/>
      <c r="W20" s="112"/>
      <c r="X20" s="112"/>
      <c r="Y20" s="132"/>
      <c r="Z20" s="197" t="s">
        <v>77</v>
      </c>
      <c r="AA20" s="112"/>
      <c r="AB20" s="112"/>
      <c r="AC20" s="112"/>
      <c r="AD20" s="157"/>
      <c r="AE20" s="158"/>
      <c r="AF20" s="158"/>
      <c r="AG20" s="158"/>
      <c r="AH20" s="158"/>
      <c r="AI20" s="160"/>
      <c r="AJ20" s="199" t="s">
        <v>75</v>
      </c>
      <c r="AK20" s="200"/>
      <c r="AL20" s="200"/>
      <c r="AM20" s="200"/>
      <c r="AN20" s="157"/>
      <c r="AO20" s="158"/>
      <c r="AP20" s="158"/>
      <c r="AQ20" s="158"/>
      <c r="AR20" s="158"/>
      <c r="AS20" s="158"/>
      <c r="AT20" s="161" t="s">
        <v>76</v>
      </c>
      <c r="AU20" s="112"/>
      <c r="AV20" s="112"/>
      <c r="AW20" s="112"/>
      <c r="AX20" s="132"/>
    </row>
    <row r="21" spans="1:85" ht="10.5" customHeight="1">
      <c r="A21" s="133"/>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34"/>
      <c r="Z21" s="133"/>
      <c r="AA21" s="120"/>
      <c r="AB21" s="120"/>
      <c r="AC21" s="120"/>
      <c r="AD21" s="159"/>
      <c r="AE21" s="159"/>
      <c r="AF21" s="159"/>
      <c r="AG21" s="159"/>
      <c r="AH21" s="159"/>
      <c r="AI21" s="159"/>
      <c r="AJ21" s="120"/>
      <c r="AK21" s="120"/>
      <c r="AL21" s="120"/>
      <c r="AM21" s="120"/>
      <c r="AN21" s="159"/>
      <c r="AO21" s="159"/>
      <c r="AP21" s="159"/>
      <c r="AQ21" s="159"/>
      <c r="AR21" s="159"/>
      <c r="AS21" s="159"/>
      <c r="AT21" s="120"/>
      <c r="AU21" s="120"/>
      <c r="AV21" s="120"/>
      <c r="AW21" s="120"/>
      <c r="AX21" s="134"/>
    </row>
    <row r="22" spans="1:85" ht="6" customHeight="1">
      <c r="A22" s="201"/>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row>
    <row r="23" spans="1:85" ht="12.75" customHeight="1">
      <c r="A23" s="202" t="s">
        <v>10</v>
      </c>
      <c r="B23" s="131"/>
      <c r="C23" s="131"/>
      <c r="D23" s="131"/>
      <c r="E23" s="131"/>
      <c r="F23" s="131"/>
      <c r="G23" s="131"/>
      <c r="H23" s="131"/>
      <c r="I23" s="131"/>
      <c r="J23" s="131"/>
      <c r="K23" s="131"/>
      <c r="L23" s="131"/>
      <c r="M23" s="196"/>
      <c r="N23" s="147"/>
      <c r="O23" s="148"/>
      <c r="P23" s="148"/>
      <c r="Q23" s="148"/>
      <c r="R23" s="148"/>
      <c r="S23" s="148"/>
      <c r="T23" s="148"/>
      <c r="U23" s="148"/>
      <c r="V23" s="148"/>
      <c r="W23" s="148"/>
      <c r="X23" s="148"/>
      <c r="Y23" s="149"/>
      <c r="Z23" s="135" t="s">
        <v>292</v>
      </c>
      <c r="AA23" s="136"/>
      <c r="AB23" s="136"/>
      <c r="AC23" s="136"/>
      <c r="AD23" s="136"/>
      <c r="AE23" s="136"/>
      <c r="AF23" s="136"/>
      <c r="AG23" s="136"/>
      <c r="AH23" s="136"/>
      <c r="AI23" s="136"/>
      <c r="AJ23" s="136"/>
      <c r="AK23" s="137"/>
      <c r="AL23" s="98" t="s">
        <v>293</v>
      </c>
      <c r="AM23" s="192"/>
      <c r="AN23" s="192"/>
      <c r="AO23" s="192"/>
      <c r="AP23" s="192"/>
      <c r="AQ23" s="192"/>
      <c r="AR23" s="192"/>
      <c r="AS23" s="192"/>
      <c r="AT23" s="192"/>
      <c r="AU23" s="192"/>
      <c r="AV23" s="192"/>
      <c r="AW23" s="192"/>
      <c r="AX23" s="193"/>
    </row>
    <row r="24" spans="1:85" ht="14.25" customHeight="1">
      <c r="A24" s="133"/>
      <c r="B24" s="120"/>
      <c r="C24" s="120"/>
      <c r="D24" s="120"/>
      <c r="E24" s="120"/>
      <c r="F24" s="120"/>
      <c r="G24" s="120"/>
      <c r="H24" s="120"/>
      <c r="I24" s="120"/>
      <c r="J24" s="120"/>
      <c r="K24" s="120"/>
      <c r="L24" s="120"/>
      <c r="M24" s="134"/>
      <c r="N24" s="150"/>
      <c r="O24" s="151"/>
      <c r="P24" s="151"/>
      <c r="Q24" s="151"/>
      <c r="R24" s="151"/>
      <c r="S24" s="151"/>
      <c r="T24" s="151"/>
      <c r="U24" s="151"/>
      <c r="V24" s="151"/>
      <c r="W24" s="151"/>
      <c r="X24" s="151"/>
      <c r="Y24" s="152"/>
      <c r="Z24" s="138"/>
      <c r="AA24" s="139"/>
      <c r="AB24" s="139"/>
      <c r="AC24" s="139"/>
      <c r="AD24" s="139"/>
      <c r="AE24" s="139"/>
      <c r="AF24" s="139"/>
      <c r="AG24" s="139"/>
      <c r="AH24" s="139"/>
      <c r="AI24" s="139"/>
      <c r="AJ24" s="139"/>
      <c r="AK24" s="140"/>
      <c r="AL24" s="99" t="s">
        <v>294</v>
      </c>
      <c r="AM24" s="181"/>
      <c r="AN24" s="181"/>
      <c r="AO24" s="181"/>
      <c r="AP24" s="181"/>
      <c r="AQ24" s="181"/>
      <c r="AR24" s="181"/>
      <c r="AS24" s="181"/>
      <c r="AT24" s="181"/>
      <c r="AU24" s="181"/>
      <c r="AV24" s="181"/>
      <c r="AW24" s="181"/>
      <c r="AX24" s="182"/>
    </row>
    <row r="25" spans="1:85" ht="24.95" customHeight="1">
      <c r="A25" s="162" t="s">
        <v>11</v>
      </c>
      <c r="B25" s="163"/>
      <c r="C25" s="163"/>
      <c r="D25" s="163"/>
      <c r="E25" s="163"/>
      <c r="F25" s="163"/>
      <c r="G25" s="163"/>
      <c r="H25" s="163"/>
      <c r="I25" s="163"/>
      <c r="J25" s="163"/>
      <c r="K25" s="163"/>
      <c r="L25" s="163"/>
      <c r="M25" s="164"/>
      <c r="N25" s="144"/>
      <c r="O25" s="145"/>
      <c r="P25" s="145"/>
      <c r="Q25" s="145"/>
      <c r="R25" s="145"/>
      <c r="S25" s="145"/>
      <c r="T25" s="145"/>
      <c r="U25" s="145"/>
      <c r="V25" s="145"/>
      <c r="W25" s="145"/>
      <c r="X25" s="145"/>
      <c r="Y25" s="146"/>
      <c r="Z25" s="141" t="s">
        <v>12</v>
      </c>
      <c r="AA25" s="142"/>
      <c r="AB25" s="142"/>
      <c r="AC25" s="142"/>
      <c r="AD25" s="142"/>
      <c r="AE25" s="142"/>
      <c r="AF25" s="142"/>
      <c r="AG25" s="142"/>
      <c r="AH25" s="142"/>
      <c r="AI25" s="142"/>
      <c r="AJ25" s="142"/>
      <c r="AK25" s="143"/>
      <c r="AL25" s="145"/>
      <c r="AM25" s="145"/>
      <c r="AN25" s="145"/>
      <c r="AO25" s="145"/>
      <c r="AP25" s="145"/>
      <c r="AQ25" s="145"/>
      <c r="AR25" s="145"/>
      <c r="AS25" s="145"/>
      <c r="AT25" s="145"/>
      <c r="AU25" s="145"/>
      <c r="AV25" s="145"/>
      <c r="AW25" s="145"/>
      <c r="AX25" s="146"/>
    </row>
    <row r="26" spans="1:85" ht="3" customHeight="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row>
    <row r="27" spans="1:85" ht="3" customHeight="1"/>
    <row r="28" spans="1:85" ht="15.75">
      <c r="A28" s="129" t="s">
        <v>13</v>
      </c>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row>
    <row r="29" spans="1:85">
      <c r="A29" s="155" t="s">
        <v>344</v>
      </c>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row>
    <row r="30" spans="1:85" ht="17.25"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row>
    <row r="31" spans="1:85" ht="2.25" customHeight="1">
      <c r="A31" s="16"/>
      <c r="B31" s="16"/>
      <c r="C31" s="16"/>
      <c r="D31" s="16"/>
      <c r="E31" s="16"/>
      <c r="F31" s="16"/>
      <c r="G31" s="16"/>
      <c r="H31" s="16"/>
    </row>
    <row r="32" spans="1:85" ht="9" customHeight="1">
      <c r="A32" s="16"/>
      <c r="B32" s="16"/>
      <c r="C32" s="16"/>
      <c r="D32" s="16"/>
      <c r="E32" s="16"/>
      <c r="F32" s="16"/>
      <c r="G32" s="16"/>
      <c r="H32" s="16"/>
    </row>
    <row r="33" spans="1:50" ht="15.75">
      <c r="A33" s="129" t="s">
        <v>14</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row>
    <row r="34" spans="1:50" ht="15">
      <c r="A34" s="154" t="s">
        <v>354</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row>
    <row r="35" spans="1:50" ht="15">
      <c r="A35" s="154" t="s">
        <v>335</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row>
    <row r="36" spans="1:50" ht="15">
      <c r="A36" s="154" t="s">
        <v>336</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row>
    <row r="37" spans="1:50" ht="15">
      <c r="A37" s="153" t="s">
        <v>15</v>
      </c>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row>
    <row r="38" spans="1:50" ht="15">
      <c r="A38" s="153" t="s">
        <v>16</v>
      </c>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row>
    <row r="39" spans="1:50" ht="15">
      <c r="A39" s="154" t="s">
        <v>337</v>
      </c>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row>
    <row r="40" spans="1:50" ht="15">
      <c r="A40" s="154" t="s">
        <v>338</v>
      </c>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row>
    <row r="41" spans="1:50" ht="2.25" customHeight="1">
      <c r="A41" s="17"/>
      <c r="B41" s="17"/>
      <c r="C41" s="17"/>
      <c r="D41" s="17"/>
      <c r="E41" s="17"/>
      <c r="F41" s="17"/>
      <c r="G41" s="17"/>
      <c r="H41" s="17"/>
    </row>
    <row r="42" spans="1:50" ht="56.25" customHeight="1" thickBot="1">
      <c r="A42" s="127" t="s">
        <v>353</v>
      </c>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row>
    <row r="43" spans="1:50" ht="6" customHeight="1" thickTop="1">
      <c r="A43" s="189" t="s">
        <v>352</v>
      </c>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row>
    <row r="44" spans="1:50">
      <c r="A44" s="191"/>
      <c r="B44" s="191"/>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row>
    <row r="45" spans="1:50">
      <c r="A45" s="191"/>
      <c r="B45" s="191"/>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row>
    <row r="46" spans="1:50">
      <c r="A46" s="191"/>
      <c r="B46" s="191"/>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row>
    <row r="47" spans="1:50" ht="13.5" customHeight="1">
      <c r="A47" s="191"/>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row>
    <row r="48" spans="1:50" ht="13.5" customHeight="1">
      <c r="A48" s="19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row>
    <row r="49" spans="1:50" ht="13.5" customHeight="1">
      <c r="A49" s="191"/>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row>
    <row r="50" spans="1:50" ht="3.75" customHeight="1">
      <c r="A50" s="191"/>
      <c r="B50" s="191"/>
      <c r="C50" s="191"/>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row>
    <row r="51" spans="1:50" ht="3.75" customHeight="1">
      <c r="A51" s="191"/>
      <c r="B51" s="191"/>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row>
    <row r="52" spans="1:50" ht="3.75" customHeight="1">
      <c r="A52" s="191"/>
      <c r="B52" s="191"/>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1"/>
    </row>
    <row r="53" spans="1:50" ht="3.75" customHeight="1">
      <c r="A53" s="191"/>
      <c r="B53" s="191"/>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c r="AV53" s="191"/>
      <c r="AW53" s="191"/>
      <c r="AX53" s="191"/>
    </row>
    <row r="54" spans="1:50" hidden="1"/>
    <row r="61" spans="1:50" ht="25.5">
      <c r="AB61" s="100"/>
    </row>
  </sheetData>
  <sheetProtection algorithmName="SHA-512" hashValue="XJ1dlsCUaE+QRW99sZCQ6vXlOsPgOioECIaVxRgbIF23tpJQu4y2CbjNa96yhFuVdxOw4dD7Y99FU3A1fbmhdw==" saltValue="mE0U+OZ2nqRBeo+OONmy3Q==" spinCount="100000" sheet="1" selectLockedCells="1"/>
  <protectedRanges>
    <protectedRange sqref="AL7:AX11 Z15 AO15 N23 AQ17:AQ18 AL23 AD20 AN20 AL17:AL18 AM25:AX25 T25:U25 W25:Y25 L7:Y12" name="kontakt" securityDescriptor="O:WDG:WDD:(A;;CC;;;WD)"/>
  </protectedRanges>
  <customSheetViews>
    <customSheetView guid="{7F1CBF03-7538-4CAE-9565-3B08082717AB}" scale="115" hiddenRows="1" showRuler="0">
      <selection activeCell="AI7" sqref="AI7:AX7"/>
      <pageMargins left="0.78" right="0.78740157499999996" top="0.6" bottom="0.82" header="0.33" footer="0.4921259845"/>
      <pageSetup paperSize="9" orientation="portrait" r:id="rId1"/>
      <headerFooter alignWithMargins="0">
        <oddHeader>&amp;R&amp;"Times New Roman,Standard"&amp;8Kontrolljahr 2006/07 / ÖLN-Jahr 1. September 2005 bis 31. August 2006</oddHeader>
        <oddFooter>&amp;R&amp;A</oddFooter>
      </headerFooter>
    </customSheetView>
    <customSheetView guid="{2516F82C-8C20-4E3A-B177-031BE868C3AA}" showPageBreaks="1" printArea="1" hiddenRows="1" view="pageLayout">
      <selection activeCell="Z13" sqref="Z13:AI13"/>
      <pageMargins left="0.78740157480314965" right="0.78740157480314965" top="0.59055118110236227" bottom="0.82677165354330717" header="0.31496062992125984" footer="0.51181102362204722"/>
      <pageSetup paperSize="9" orientation="portrait" r:id="rId2"/>
      <headerFooter alignWithMargins="0">
        <oddHeader>&amp;R&amp;"Times New Roman,Standard"&amp;8Kontrolljahr 2015 / Daten aus ÖLN-Jahr 1. Januar 2014 bis 31. Dezember 2014</oddHeader>
        <oddFooter>&amp;R&amp;"Times New Roman,Standard"&amp;A</oddFooter>
      </headerFooter>
    </customSheetView>
    <customSheetView guid="{F850045C-E47C-45C0-9CD9-C77E50B1CEE3}" scale="166" showPageBreaks="1" printArea="1" hiddenRows="1" view="pageLayout">
      <selection activeCell="Z7" sqref="Z7:AH7"/>
      <pageMargins left="0.78740157480314965" right="0.78740157480314965" top="0.59055118110236227" bottom="0.82677165354330717" header="0.31496062992125984" footer="0.51181102362204722"/>
      <pageSetup paperSize="9" orientation="portrait" r:id="rId3"/>
      <headerFooter alignWithMargins="0">
        <oddHeader>&amp;R&amp;"Times New Roman,Standard"&amp;8Kontrolljahr 2017 / Daten aus ÖLN-Jahr 1. Januar 2016 bis 31. Dezember 2016</oddHeader>
        <oddFooter>&amp;R&amp;"Times New Roman,Standard"&amp;A</oddFooter>
      </headerFooter>
    </customSheetView>
  </customSheetViews>
  <mergeCells count="82">
    <mergeCell ref="A43:AX53"/>
    <mergeCell ref="AM23:AX23"/>
    <mergeCell ref="AM24:AX24"/>
    <mergeCell ref="A17:T17"/>
    <mergeCell ref="A18:T19"/>
    <mergeCell ref="Z20:AC21"/>
    <mergeCell ref="AW17:AX17"/>
    <mergeCell ref="AJ20:AM21"/>
    <mergeCell ref="A22:AX22"/>
    <mergeCell ref="A23:M24"/>
    <mergeCell ref="AW18:AX18"/>
    <mergeCell ref="A40:AX40"/>
    <mergeCell ref="A35:AX35"/>
    <mergeCell ref="A36:AX36"/>
    <mergeCell ref="A38:AX38"/>
    <mergeCell ref="A39:AX39"/>
    <mergeCell ref="AV12:AX12"/>
    <mergeCell ref="AI7:AX7"/>
    <mergeCell ref="AI9:AX9"/>
    <mergeCell ref="F9:Y9"/>
    <mergeCell ref="AI10:AX10"/>
    <mergeCell ref="F10:Y10"/>
    <mergeCell ref="AI12:AK12"/>
    <mergeCell ref="F12:Y12"/>
    <mergeCell ref="F11:Y11"/>
    <mergeCell ref="Z11:AH11"/>
    <mergeCell ref="Z7:AH7"/>
    <mergeCell ref="AG17:AL17"/>
    <mergeCell ref="AJ15:AN15"/>
    <mergeCell ref="A11:E11"/>
    <mergeCell ref="F7:Y7"/>
    <mergeCell ref="F8:Y8"/>
    <mergeCell ref="AM12:AU12"/>
    <mergeCell ref="AO15:AX15"/>
    <mergeCell ref="AI11:AX11"/>
    <mergeCell ref="AT17:AU17"/>
    <mergeCell ref="A8:E8"/>
    <mergeCell ref="AI8:AX8"/>
    <mergeCell ref="Z12:AH12"/>
    <mergeCell ref="Z10:AH10"/>
    <mergeCell ref="AE17:AF17"/>
    <mergeCell ref="Z15:AI15"/>
    <mergeCell ref="A12:E12"/>
    <mergeCell ref="AT20:AX21"/>
    <mergeCell ref="A25:M25"/>
    <mergeCell ref="U18:AD18"/>
    <mergeCell ref="AT18:AU18"/>
    <mergeCell ref="AE18:AF18"/>
    <mergeCell ref="AG18:AL18"/>
    <mergeCell ref="AN18:AO18"/>
    <mergeCell ref="AN17:AO17"/>
    <mergeCell ref="A42:AX42"/>
    <mergeCell ref="A28:AX28"/>
    <mergeCell ref="A20:Y21"/>
    <mergeCell ref="Z23:AK24"/>
    <mergeCell ref="Z25:AK25"/>
    <mergeCell ref="N25:Y25"/>
    <mergeCell ref="AL25:AX25"/>
    <mergeCell ref="N23:Y24"/>
    <mergeCell ref="A37:AX37"/>
    <mergeCell ref="A34:AX34"/>
    <mergeCell ref="A29:AX30"/>
    <mergeCell ref="AQ18:AR18"/>
    <mergeCell ref="A33:AX33"/>
    <mergeCell ref="AN20:AS21"/>
    <mergeCell ref="AD20:AI21"/>
    <mergeCell ref="A13:Y13"/>
    <mergeCell ref="U17:AD17"/>
    <mergeCell ref="A1:AX1"/>
    <mergeCell ref="AQ17:AR17"/>
    <mergeCell ref="A3:AX3"/>
    <mergeCell ref="A14:AX14"/>
    <mergeCell ref="A2:AX2"/>
    <mergeCell ref="A15:Y15"/>
    <mergeCell ref="A6:AW6"/>
    <mergeCell ref="Z9:AH9"/>
    <mergeCell ref="A5:AX5"/>
    <mergeCell ref="Z8:AH8"/>
    <mergeCell ref="A9:E9"/>
    <mergeCell ref="A10:E10"/>
    <mergeCell ref="A7:E7"/>
    <mergeCell ref="A4:AX4"/>
  </mergeCells>
  <phoneticPr fontId="29" type="noConversion"/>
  <pageMargins left="0.78740157480314965" right="0.78740157480314965" top="0.59055118110236227" bottom="0.82677165354330717" header="0.31496062992125984" footer="0.51181102362204722"/>
  <pageSetup paperSize="9" orientation="portrait" r:id="rId4"/>
  <headerFooter alignWithMargins="0">
    <oddHeader>&amp;R&amp;"Times New Roman,Standard"&amp;8Kontrolljahr 2026 / Daten aus ÖLN-Jahr 1. Januar 2025 bis 31. Dezember 2025</oddHeader>
    <oddFooter>&amp;R&amp;"Times New Roman,Standard"&amp;A</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033" r:id="rId7" name="Check Box 9">
              <controlPr defaultSize="0" autoFill="0" autoLine="0" autoPict="0">
                <anchor moveWithCells="1">
                  <from>
                    <xdr:col>39</xdr:col>
                    <xdr:colOff>9525</xdr:colOff>
                    <xdr:row>15</xdr:row>
                    <xdr:rowOff>28575</xdr:rowOff>
                  </from>
                  <to>
                    <xdr:col>41</xdr:col>
                    <xdr:colOff>85725</xdr:colOff>
                    <xdr:row>17</xdr:row>
                    <xdr:rowOff>19050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45</xdr:col>
                    <xdr:colOff>19050</xdr:colOff>
                    <xdr:row>15</xdr:row>
                    <xdr:rowOff>9525</xdr:rowOff>
                  </from>
                  <to>
                    <xdr:col>47</xdr:col>
                    <xdr:colOff>95250</xdr:colOff>
                    <xdr:row>17</xdr:row>
                    <xdr:rowOff>38100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47</xdr:col>
                    <xdr:colOff>114300</xdr:colOff>
                    <xdr:row>15</xdr:row>
                    <xdr:rowOff>28575</xdr:rowOff>
                  </from>
                  <to>
                    <xdr:col>50</xdr:col>
                    <xdr:colOff>57150</xdr:colOff>
                    <xdr:row>17</xdr:row>
                    <xdr:rowOff>19050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42</xdr:col>
                    <xdr:colOff>19050</xdr:colOff>
                    <xdr:row>15</xdr:row>
                    <xdr:rowOff>28575</xdr:rowOff>
                  </from>
                  <to>
                    <xdr:col>44</xdr:col>
                    <xdr:colOff>95250</xdr:colOff>
                    <xdr:row>17</xdr:row>
                    <xdr:rowOff>19050</xdr:rowOff>
                  </to>
                </anchor>
              </controlPr>
            </control>
          </mc:Choice>
        </mc:AlternateContent>
        <mc:AlternateContent xmlns:mc="http://schemas.openxmlformats.org/markup-compatibility/2006">
          <mc:Choice Requires="x14">
            <control shapeId="1116" r:id="rId11" name="Check Box 92">
              <controlPr defaultSize="0" autoFill="0" autoLine="0" autoPict="0">
                <anchor moveWithCells="1">
                  <from>
                    <xdr:col>30</xdr:col>
                    <xdr:colOff>19050</xdr:colOff>
                    <xdr:row>15</xdr:row>
                    <xdr:rowOff>47625</xdr:rowOff>
                  </from>
                  <to>
                    <xdr:col>32</xdr:col>
                    <xdr:colOff>95250</xdr:colOff>
                    <xdr:row>17</xdr:row>
                    <xdr:rowOff>28575</xdr:rowOff>
                  </to>
                </anchor>
              </controlPr>
            </control>
          </mc:Choice>
        </mc:AlternateContent>
        <mc:AlternateContent xmlns:mc="http://schemas.openxmlformats.org/markup-compatibility/2006">
          <mc:Choice Requires="x14">
            <control shapeId="1147" r:id="rId12" name="Check Box 123">
              <controlPr defaultSize="0" autoFill="0" autoLine="0" autoPict="0">
                <anchor moveWithCells="1">
                  <from>
                    <xdr:col>38</xdr:col>
                    <xdr:colOff>114300</xdr:colOff>
                    <xdr:row>17</xdr:row>
                    <xdr:rowOff>9525</xdr:rowOff>
                  </from>
                  <to>
                    <xdr:col>41</xdr:col>
                    <xdr:colOff>76200</xdr:colOff>
                    <xdr:row>18</xdr:row>
                    <xdr:rowOff>19050</xdr:rowOff>
                  </to>
                </anchor>
              </controlPr>
            </control>
          </mc:Choice>
        </mc:AlternateContent>
        <mc:AlternateContent xmlns:mc="http://schemas.openxmlformats.org/markup-compatibility/2006">
          <mc:Choice Requires="x14">
            <control shapeId="1148" r:id="rId13" name="Check Box 124">
              <controlPr defaultSize="0" autoFill="0" autoLine="0" autoPict="0">
                <anchor moveWithCells="1">
                  <from>
                    <xdr:col>45</xdr:col>
                    <xdr:colOff>9525</xdr:colOff>
                    <xdr:row>16</xdr:row>
                    <xdr:rowOff>171450</xdr:rowOff>
                  </from>
                  <to>
                    <xdr:col>47</xdr:col>
                    <xdr:colOff>76200</xdr:colOff>
                    <xdr:row>18</xdr:row>
                    <xdr:rowOff>47625</xdr:rowOff>
                  </to>
                </anchor>
              </controlPr>
            </control>
          </mc:Choice>
        </mc:AlternateContent>
        <mc:AlternateContent xmlns:mc="http://schemas.openxmlformats.org/markup-compatibility/2006">
          <mc:Choice Requires="x14">
            <control shapeId="1149" r:id="rId14" name="Check Box 125">
              <controlPr defaultSize="0" autoFill="0" autoLine="0" autoPict="0">
                <anchor moveWithCells="1">
                  <from>
                    <xdr:col>47</xdr:col>
                    <xdr:colOff>114300</xdr:colOff>
                    <xdr:row>17</xdr:row>
                    <xdr:rowOff>9525</xdr:rowOff>
                  </from>
                  <to>
                    <xdr:col>50</xdr:col>
                    <xdr:colOff>57150</xdr:colOff>
                    <xdr:row>18</xdr:row>
                    <xdr:rowOff>19050</xdr:rowOff>
                  </to>
                </anchor>
              </controlPr>
            </control>
          </mc:Choice>
        </mc:AlternateContent>
        <mc:AlternateContent xmlns:mc="http://schemas.openxmlformats.org/markup-compatibility/2006">
          <mc:Choice Requires="x14">
            <control shapeId="1150" r:id="rId15" name="Check Box 126">
              <controlPr defaultSize="0" autoFill="0" autoLine="0" autoPict="0">
                <anchor moveWithCells="1">
                  <from>
                    <xdr:col>42</xdr:col>
                    <xdr:colOff>0</xdr:colOff>
                    <xdr:row>17</xdr:row>
                    <xdr:rowOff>9525</xdr:rowOff>
                  </from>
                  <to>
                    <xdr:col>44</xdr:col>
                    <xdr:colOff>76200</xdr:colOff>
                    <xdr:row>18</xdr:row>
                    <xdr:rowOff>19050</xdr:rowOff>
                  </to>
                </anchor>
              </controlPr>
            </control>
          </mc:Choice>
        </mc:AlternateContent>
        <mc:AlternateContent xmlns:mc="http://schemas.openxmlformats.org/markup-compatibility/2006">
          <mc:Choice Requires="x14">
            <control shapeId="1151" r:id="rId16" name="Check Box 127">
              <controlPr defaultSize="0" autoFill="0" autoLine="0" autoPict="0">
                <anchor moveWithCells="1">
                  <from>
                    <xdr:col>30</xdr:col>
                    <xdr:colOff>19050</xdr:colOff>
                    <xdr:row>16</xdr:row>
                    <xdr:rowOff>171450</xdr:rowOff>
                  </from>
                  <to>
                    <xdr:col>32</xdr:col>
                    <xdr:colOff>95250</xdr:colOff>
                    <xdr:row>17</xdr:row>
                    <xdr:rowOff>200025</xdr:rowOff>
                  </to>
                </anchor>
              </controlPr>
            </control>
          </mc:Choice>
        </mc:AlternateContent>
        <mc:AlternateContent xmlns:mc="http://schemas.openxmlformats.org/markup-compatibility/2006">
          <mc:Choice Requires="x14">
            <control shapeId="1336" r:id="rId17" name="Check Box 312">
              <controlPr defaultSize="0" autoFill="0" autoLine="0" autoPict="0">
                <anchor moveWithCells="1">
                  <from>
                    <xdr:col>47</xdr:col>
                    <xdr:colOff>19050</xdr:colOff>
                    <xdr:row>11</xdr:row>
                    <xdr:rowOff>0</xdr:rowOff>
                  </from>
                  <to>
                    <xdr:col>49</xdr:col>
                    <xdr:colOff>95250</xdr:colOff>
                    <xdr:row>11</xdr:row>
                    <xdr:rowOff>219075</xdr:rowOff>
                  </to>
                </anchor>
              </controlPr>
            </control>
          </mc:Choice>
        </mc:AlternateContent>
        <mc:AlternateContent xmlns:mc="http://schemas.openxmlformats.org/markup-compatibility/2006">
          <mc:Choice Requires="x14">
            <control shapeId="1338" r:id="rId18" name="Check Box 314">
              <controlPr defaultSize="0" autoFill="0" autoLine="0" autoPict="0">
                <anchor moveWithCells="1">
                  <from>
                    <xdr:col>34</xdr:col>
                    <xdr:colOff>19050</xdr:colOff>
                    <xdr:row>11</xdr:row>
                    <xdr:rowOff>0</xdr:rowOff>
                  </from>
                  <to>
                    <xdr:col>36</xdr:col>
                    <xdr:colOff>95250</xdr:colOff>
                    <xdr:row>11</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73213-44DA-40DA-AFEB-61A2DB33ED2B}">
  <sheetPr codeName="Tabelle2"/>
  <dimension ref="A1:AX116"/>
  <sheetViews>
    <sheetView showGridLines="0" view="pageLayout" zoomScale="150" zoomScaleNormal="100" zoomScalePageLayoutView="150" workbookViewId="0">
      <selection activeCell="AN12" sqref="AN12:AS12"/>
    </sheetView>
  </sheetViews>
  <sheetFormatPr baseColWidth="10" defaultRowHeight="12.75"/>
  <cols>
    <col min="1" max="3" width="1.7109375" customWidth="1"/>
    <col min="4" max="4" width="2.140625" customWidth="1"/>
    <col min="5" max="10" width="1.7109375" customWidth="1"/>
    <col min="11" max="11" width="2.140625" customWidth="1"/>
    <col min="12" max="49" width="1.7109375" customWidth="1"/>
    <col min="50" max="50" width="2" customWidth="1"/>
  </cols>
  <sheetData>
    <row r="1" spans="1:50" ht="3.75" customHeight="1" thickBot="1"/>
    <row r="2" spans="1:50" ht="18" thickTop="1" thickBot="1">
      <c r="A2" s="379" t="s">
        <v>17</v>
      </c>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1"/>
    </row>
    <row r="3" spans="1:50" ht="2.25" customHeight="1" thickTop="1">
      <c r="A3" s="18"/>
      <c r="B3" s="18"/>
      <c r="C3" s="18"/>
      <c r="D3" s="18"/>
      <c r="E3" s="18"/>
      <c r="F3" s="18"/>
      <c r="G3" s="18"/>
      <c r="H3" s="18"/>
    </row>
    <row r="4" spans="1:50" ht="3.75" customHeight="1">
      <c r="A4" s="392" t="s">
        <v>345</v>
      </c>
      <c r="B4" s="393"/>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row>
    <row r="5" spans="1:50" ht="12.75" customHeight="1">
      <c r="A5" s="392"/>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2"/>
      <c r="AX5" s="392"/>
    </row>
    <row r="6" spans="1:50" ht="15.75" customHeight="1">
      <c r="A6" s="382" t="s">
        <v>18</v>
      </c>
      <c r="B6" s="383"/>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4"/>
      <c r="AM6" s="400" t="s">
        <v>19</v>
      </c>
      <c r="AN6" s="401"/>
      <c r="AO6" s="401"/>
      <c r="AP6" s="401"/>
      <c r="AQ6" s="401"/>
      <c r="AR6" s="401"/>
      <c r="AS6" s="402"/>
      <c r="AT6" s="398" t="s">
        <v>20</v>
      </c>
      <c r="AU6" s="399"/>
      <c r="AV6" s="399"/>
      <c r="AW6" s="399"/>
      <c r="AX6" s="399"/>
    </row>
    <row r="7" spans="1:50" ht="14.25" customHeight="1">
      <c r="A7" s="403"/>
      <c r="B7" s="404"/>
      <c r="C7" s="404"/>
      <c r="D7" s="404"/>
      <c r="E7" s="404"/>
      <c r="F7" s="404"/>
      <c r="G7" s="405"/>
      <c r="H7" s="410" t="s">
        <v>161</v>
      </c>
      <c r="I7" s="414"/>
      <c r="J7" s="436" t="s">
        <v>138</v>
      </c>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8"/>
      <c r="AM7" s="427" t="s">
        <v>22</v>
      </c>
      <c r="AN7" s="394"/>
      <c r="AO7" s="394"/>
      <c r="AP7" s="394"/>
      <c r="AQ7" s="394"/>
      <c r="AR7" s="394"/>
      <c r="AS7" s="395"/>
      <c r="AT7" s="391" t="s">
        <v>199</v>
      </c>
      <c r="AU7" s="432"/>
      <c r="AV7" s="432"/>
      <c r="AW7" s="432"/>
      <c r="AX7" s="432"/>
    </row>
    <row r="8" spans="1:50" ht="12" customHeight="1">
      <c r="A8" s="406"/>
      <c r="B8" s="407"/>
      <c r="C8" s="407"/>
      <c r="D8" s="407"/>
      <c r="E8" s="407"/>
      <c r="F8" s="407"/>
      <c r="G8" s="408"/>
      <c r="H8" s="415"/>
      <c r="I8" s="416"/>
      <c r="J8" s="429" t="s">
        <v>21</v>
      </c>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1"/>
      <c r="AM8" s="428"/>
      <c r="AN8" s="396"/>
      <c r="AO8" s="396"/>
      <c r="AP8" s="396"/>
      <c r="AQ8" s="396"/>
      <c r="AR8" s="396"/>
      <c r="AS8" s="397"/>
      <c r="AT8" s="391"/>
      <c r="AU8" s="432"/>
      <c r="AV8" s="432"/>
      <c r="AW8" s="432"/>
      <c r="AX8" s="432"/>
    </row>
    <row r="9" spans="1:50" ht="12.75" customHeight="1">
      <c r="A9" s="406"/>
      <c r="B9" s="407"/>
      <c r="C9" s="407"/>
      <c r="D9" s="407"/>
      <c r="E9" s="407"/>
      <c r="F9" s="407"/>
      <c r="G9" s="408"/>
      <c r="H9" s="415"/>
      <c r="I9" s="416"/>
      <c r="J9" s="436" t="s">
        <v>165</v>
      </c>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8"/>
      <c r="AM9" s="433"/>
      <c r="AN9" s="394"/>
      <c r="AO9" s="394"/>
      <c r="AP9" s="394"/>
      <c r="AQ9" s="394"/>
      <c r="AR9" s="394"/>
      <c r="AS9" s="395"/>
      <c r="AT9" s="391" t="s">
        <v>199</v>
      </c>
      <c r="AU9" s="432"/>
      <c r="AV9" s="432"/>
      <c r="AW9" s="432"/>
      <c r="AX9" s="432"/>
    </row>
    <row r="10" spans="1:50" ht="24" customHeight="1">
      <c r="A10" s="406"/>
      <c r="B10" s="407"/>
      <c r="C10" s="407"/>
      <c r="D10" s="407"/>
      <c r="E10" s="407"/>
      <c r="F10" s="407"/>
      <c r="G10" s="408"/>
      <c r="H10" s="415"/>
      <c r="I10" s="416"/>
      <c r="J10" s="439"/>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0"/>
      <c r="AL10" s="441"/>
      <c r="AM10" s="434"/>
      <c r="AN10" s="442"/>
      <c r="AO10" s="442"/>
      <c r="AP10" s="442"/>
      <c r="AQ10" s="442"/>
      <c r="AR10" s="442"/>
      <c r="AS10" s="443"/>
      <c r="AT10" s="391"/>
      <c r="AU10" s="432"/>
      <c r="AV10" s="432"/>
      <c r="AW10" s="432"/>
      <c r="AX10" s="432"/>
    </row>
    <row r="11" spans="1:50" ht="12.75" customHeight="1">
      <c r="A11" s="406"/>
      <c r="B11" s="407"/>
      <c r="C11" s="407"/>
      <c r="D11" s="407"/>
      <c r="E11" s="407"/>
      <c r="F11" s="407"/>
      <c r="G11" s="408"/>
      <c r="H11" s="415"/>
      <c r="I11" s="416"/>
      <c r="J11" s="429" t="s">
        <v>23</v>
      </c>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c r="AL11" s="431"/>
      <c r="AM11" s="435"/>
      <c r="AN11" s="396"/>
      <c r="AO11" s="396"/>
      <c r="AP11" s="396"/>
      <c r="AQ11" s="396"/>
      <c r="AR11" s="396"/>
      <c r="AS11" s="397"/>
      <c r="AT11" s="391"/>
      <c r="AU11" s="432"/>
      <c r="AV11" s="432"/>
      <c r="AW11" s="432"/>
      <c r="AX11" s="432"/>
    </row>
    <row r="12" spans="1:50" ht="15.95" customHeight="1">
      <c r="A12" s="406"/>
      <c r="B12" s="407"/>
      <c r="C12" s="407"/>
      <c r="D12" s="407"/>
      <c r="E12" s="407"/>
      <c r="F12" s="407"/>
      <c r="G12" s="408"/>
      <c r="H12" s="415"/>
      <c r="I12" s="416"/>
      <c r="J12" s="421" t="s">
        <v>139</v>
      </c>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3"/>
      <c r="AM12" s="78"/>
      <c r="AN12" s="411"/>
      <c r="AO12" s="411"/>
      <c r="AP12" s="411"/>
      <c r="AQ12" s="411"/>
      <c r="AR12" s="411"/>
      <c r="AS12" s="426"/>
      <c r="AT12" s="348"/>
      <c r="AU12" s="112"/>
      <c r="AV12" s="112"/>
      <c r="AW12" s="112"/>
      <c r="AX12" s="112"/>
    </row>
    <row r="13" spans="1:50" ht="15.75" customHeight="1">
      <c r="A13" s="406"/>
      <c r="B13" s="407"/>
      <c r="C13" s="407"/>
      <c r="D13" s="407"/>
      <c r="E13" s="407"/>
      <c r="F13" s="407"/>
      <c r="G13" s="408"/>
      <c r="H13" s="417"/>
      <c r="I13" s="418"/>
      <c r="J13" s="421" t="s">
        <v>140</v>
      </c>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3"/>
      <c r="AM13" s="78"/>
      <c r="AN13" s="424"/>
      <c r="AO13" s="424"/>
      <c r="AP13" s="424"/>
      <c r="AQ13" s="424"/>
      <c r="AR13" s="424"/>
      <c r="AS13" s="425"/>
      <c r="AT13" s="385"/>
      <c r="AU13" s="386"/>
      <c r="AV13" s="386"/>
      <c r="AW13" s="386"/>
      <c r="AX13" s="386"/>
    </row>
    <row r="14" spans="1:50" ht="21" customHeight="1">
      <c r="A14" s="92"/>
      <c r="B14" s="93"/>
      <c r="C14" s="93"/>
      <c r="D14" s="93"/>
      <c r="E14" s="93"/>
      <c r="F14" s="93"/>
      <c r="G14" s="94"/>
      <c r="H14" s="457">
        <v>601</v>
      </c>
      <c r="I14" s="458"/>
      <c r="J14" s="459" t="s">
        <v>330</v>
      </c>
      <c r="K14" s="460"/>
      <c r="L14" s="460"/>
      <c r="M14" s="460"/>
      <c r="N14" s="460"/>
      <c r="O14" s="460"/>
      <c r="P14" s="460"/>
      <c r="Q14" s="460"/>
      <c r="R14" s="460"/>
      <c r="S14" s="460"/>
      <c r="T14" s="460"/>
      <c r="U14" s="460"/>
      <c r="V14" s="460"/>
      <c r="W14" s="460"/>
      <c r="X14" s="460"/>
      <c r="Y14" s="460"/>
      <c r="Z14" s="460"/>
      <c r="AA14" s="460"/>
      <c r="AB14" s="460"/>
      <c r="AC14" s="460"/>
      <c r="AD14" s="460"/>
      <c r="AE14" s="460"/>
      <c r="AF14" s="460"/>
      <c r="AG14" s="460"/>
      <c r="AH14" s="460"/>
      <c r="AI14" s="460"/>
      <c r="AJ14" s="460"/>
      <c r="AK14" s="460"/>
      <c r="AL14" s="461"/>
      <c r="AM14" s="78"/>
      <c r="AN14" s="424"/>
      <c r="AO14" s="424"/>
      <c r="AP14" s="424"/>
      <c r="AQ14" s="424"/>
      <c r="AR14" s="424"/>
      <c r="AS14" s="425"/>
      <c r="AT14" s="385"/>
      <c r="AU14" s="386"/>
      <c r="AV14" s="386"/>
      <c r="AW14" s="386"/>
      <c r="AX14" s="386"/>
    </row>
    <row r="15" spans="1:50" ht="24.75" customHeight="1">
      <c r="A15" s="387" t="s">
        <v>24</v>
      </c>
      <c r="B15" s="388"/>
      <c r="C15" s="388"/>
      <c r="D15" s="388"/>
      <c r="E15" s="388"/>
      <c r="F15" s="388"/>
      <c r="G15" s="389"/>
      <c r="H15" s="410" t="s">
        <v>145</v>
      </c>
      <c r="I15" s="196"/>
      <c r="J15" s="390" t="s">
        <v>141</v>
      </c>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8"/>
      <c r="AM15" s="78"/>
      <c r="AN15" s="411"/>
      <c r="AO15" s="412"/>
      <c r="AP15" s="412"/>
      <c r="AQ15" s="412"/>
      <c r="AR15" s="412"/>
      <c r="AS15" s="413"/>
      <c r="AT15" s="391" t="s">
        <v>199</v>
      </c>
      <c r="AU15" s="112"/>
      <c r="AV15" s="112"/>
      <c r="AW15" s="112"/>
      <c r="AX15" s="112"/>
    </row>
    <row r="16" spans="1:50" ht="15.95" customHeight="1">
      <c r="A16" s="409" t="s">
        <v>25</v>
      </c>
      <c r="B16" s="112"/>
      <c r="C16" s="112"/>
      <c r="D16" s="112"/>
      <c r="E16" s="112"/>
      <c r="F16" s="112"/>
      <c r="G16" s="132"/>
      <c r="H16" s="348"/>
      <c r="I16" s="132"/>
      <c r="J16" s="390" t="s">
        <v>142</v>
      </c>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8"/>
      <c r="AM16" s="78"/>
      <c r="AN16" s="411"/>
      <c r="AO16" s="412"/>
      <c r="AP16" s="412"/>
      <c r="AQ16" s="412"/>
      <c r="AR16" s="412"/>
      <c r="AS16" s="413"/>
      <c r="AT16" s="348"/>
      <c r="AU16" s="112"/>
      <c r="AV16" s="112"/>
      <c r="AW16" s="112"/>
      <c r="AX16" s="112"/>
    </row>
    <row r="17" spans="1:50" ht="15.95" customHeight="1">
      <c r="A17" s="348"/>
      <c r="B17" s="112"/>
      <c r="C17" s="112"/>
      <c r="D17" s="112"/>
      <c r="E17" s="112"/>
      <c r="F17" s="112"/>
      <c r="G17" s="132"/>
      <c r="H17" s="348"/>
      <c r="I17" s="132"/>
      <c r="J17" s="390" t="s">
        <v>143</v>
      </c>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8"/>
      <c r="AM17" s="78"/>
      <c r="AN17" s="411"/>
      <c r="AO17" s="412"/>
      <c r="AP17" s="412"/>
      <c r="AQ17" s="412"/>
      <c r="AR17" s="412"/>
      <c r="AS17" s="413"/>
      <c r="AT17" s="348"/>
      <c r="AU17" s="112"/>
      <c r="AV17" s="112"/>
      <c r="AW17" s="112"/>
      <c r="AX17" s="112"/>
    </row>
    <row r="18" spans="1:50" ht="21" customHeight="1">
      <c r="A18" s="133"/>
      <c r="B18" s="120"/>
      <c r="C18" s="120"/>
      <c r="D18" s="120"/>
      <c r="E18" s="120"/>
      <c r="F18" s="120"/>
      <c r="G18" s="134"/>
      <c r="H18" s="133"/>
      <c r="I18" s="134"/>
      <c r="J18" s="390" t="s">
        <v>144</v>
      </c>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419"/>
      <c r="AJ18" s="419"/>
      <c r="AK18" s="419"/>
      <c r="AL18" s="420"/>
      <c r="AM18" s="79"/>
      <c r="AN18" s="411"/>
      <c r="AO18" s="474"/>
      <c r="AP18" s="474"/>
      <c r="AQ18" s="474"/>
      <c r="AR18" s="474"/>
      <c r="AS18" s="475"/>
      <c r="AT18" s="348"/>
      <c r="AU18" s="112"/>
      <c r="AV18" s="112"/>
      <c r="AW18" s="112"/>
      <c r="AX18" s="112"/>
    </row>
    <row r="19" spans="1:50" ht="19.5" customHeight="1">
      <c r="A19" s="467" t="s">
        <v>26</v>
      </c>
      <c r="B19" s="467"/>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68"/>
      <c r="AM19" s="479" t="str">
        <f>IF(SUM(AN7:AS18)=0,"",SUM(AN7:AS18))</f>
        <v/>
      </c>
      <c r="AN19" s="480"/>
      <c r="AO19" s="480"/>
      <c r="AP19" s="480"/>
      <c r="AQ19" s="480"/>
      <c r="AR19" s="480"/>
      <c r="AS19" s="481"/>
      <c r="AT19" s="348"/>
      <c r="AU19" s="112"/>
      <c r="AV19" s="112"/>
      <c r="AW19" s="112"/>
      <c r="AX19" s="112"/>
    </row>
    <row r="20" spans="1:50" ht="3.75" customHeight="1">
      <c r="A20" s="31"/>
      <c r="AM20" s="33"/>
    </row>
    <row r="21" spans="1:50" ht="16.5" customHeight="1">
      <c r="A21" s="40" t="s">
        <v>113</v>
      </c>
      <c r="B21" s="34"/>
      <c r="C21" s="34"/>
      <c r="D21" s="36"/>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5"/>
      <c r="AM21" s="471"/>
      <c r="AN21" s="472"/>
      <c r="AO21" s="472"/>
      <c r="AP21" s="472"/>
      <c r="AQ21" s="472"/>
      <c r="AR21" s="472"/>
      <c r="AS21" s="473"/>
      <c r="AT21" s="391" t="s">
        <v>199</v>
      </c>
      <c r="AU21" s="112"/>
      <c r="AV21" s="112"/>
      <c r="AW21" s="112"/>
      <c r="AX21" s="112"/>
    </row>
    <row r="22" spans="1:50" ht="3" customHeight="1"/>
    <row r="23" spans="1:50" ht="12" hidden="1" customHeight="1">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row>
    <row r="24" spans="1:50" ht="15" customHeight="1">
      <c r="A24" s="447" t="s">
        <v>27</v>
      </c>
      <c r="B24" s="448"/>
      <c r="C24" s="448"/>
      <c r="D24" s="448"/>
      <c r="E24" s="448"/>
      <c r="F24" s="448"/>
      <c r="G24" s="448"/>
      <c r="H24" s="448"/>
      <c r="I24" s="448"/>
      <c r="J24" s="448"/>
      <c r="K24" s="448"/>
      <c r="L24" s="453" t="s">
        <v>19</v>
      </c>
      <c r="M24" s="131"/>
      <c r="N24" s="131"/>
      <c r="O24" s="131"/>
      <c r="P24" s="131"/>
      <c r="Q24" s="131"/>
      <c r="R24" s="196"/>
      <c r="S24" s="476" t="s">
        <v>168</v>
      </c>
      <c r="T24" s="477"/>
      <c r="U24" s="477"/>
      <c r="V24" s="477"/>
      <c r="W24" s="477"/>
      <c r="X24" s="477"/>
      <c r="Y24" s="478"/>
      <c r="Z24" s="348"/>
      <c r="AA24" s="132"/>
      <c r="AB24" s="462" t="s">
        <v>28</v>
      </c>
      <c r="AC24" s="388"/>
      <c r="AD24" s="388"/>
      <c r="AE24" s="388"/>
      <c r="AF24" s="388"/>
      <c r="AG24" s="388"/>
      <c r="AH24" s="388"/>
      <c r="AI24" s="388"/>
      <c r="AJ24" s="388"/>
      <c r="AK24" s="388"/>
      <c r="AL24" s="389"/>
      <c r="AM24" s="469" t="s">
        <v>19</v>
      </c>
      <c r="AN24" s="131"/>
      <c r="AO24" s="131"/>
      <c r="AP24" s="131"/>
      <c r="AQ24" s="131"/>
      <c r="AR24" s="131"/>
      <c r="AS24" s="196"/>
      <c r="AT24" s="348"/>
      <c r="AU24" s="112"/>
      <c r="AV24" s="112"/>
      <c r="AW24" s="112"/>
      <c r="AX24" s="112"/>
    </row>
    <row r="25" spans="1:50" ht="31.5" customHeight="1">
      <c r="A25" s="449"/>
      <c r="B25" s="450"/>
      <c r="C25" s="450"/>
      <c r="D25" s="450"/>
      <c r="E25" s="450"/>
      <c r="F25" s="450"/>
      <c r="G25" s="450"/>
      <c r="H25" s="450"/>
      <c r="I25" s="450"/>
      <c r="J25" s="450"/>
      <c r="K25" s="450"/>
      <c r="L25" s="120"/>
      <c r="M25" s="120"/>
      <c r="N25" s="120"/>
      <c r="O25" s="120"/>
      <c r="P25" s="120"/>
      <c r="Q25" s="120"/>
      <c r="R25" s="134"/>
      <c r="S25" s="470" t="s">
        <v>78</v>
      </c>
      <c r="T25" s="120"/>
      <c r="U25" s="120"/>
      <c r="V25" s="120"/>
      <c r="W25" s="120"/>
      <c r="X25" s="120"/>
      <c r="Y25" s="134"/>
      <c r="Z25" s="348"/>
      <c r="AA25" s="132"/>
      <c r="AB25" s="463"/>
      <c r="AC25" s="464"/>
      <c r="AD25" s="464"/>
      <c r="AE25" s="464"/>
      <c r="AF25" s="464"/>
      <c r="AG25" s="464"/>
      <c r="AH25" s="464"/>
      <c r="AI25" s="464"/>
      <c r="AJ25" s="464"/>
      <c r="AK25" s="464"/>
      <c r="AL25" s="465"/>
      <c r="AM25" s="133"/>
      <c r="AN25" s="120"/>
      <c r="AO25" s="120"/>
      <c r="AP25" s="120"/>
      <c r="AQ25" s="120"/>
      <c r="AR25" s="120"/>
      <c r="AS25" s="134"/>
      <c r="AT25" s="348"/>
      <c r="AU25" s="112"/>
      <c r="AV25" s="112"/>
      <c r="AW25" s="112"/>
      <c r="AX25" s="112"/>
    </row>
    <row r="26" spans="1:50" s="21" customFormat="1" ht="12.95" customHeight="1">
      <c r="A26" s="324" t="s">
        <v>146</v>
      </c>
      <c r="B26" s="325"/>
      <c r="C26" s="325"/>
      <c r="D26" s="325"/>
      <c r="E26" s="325"/>
      <c r="F26" s="325"/>
      <c r="G26" s="325"/>
      <c r="H26" s="325"/>
      <c r="I26" s="325"/>
      <c r="J26" s="325"/>
      <c r="K26" s="326"/>
      <c r="L26" s="1"/>
      <c r="M26" s="210"/>
      <c r="N26" s="211"/>
      <c r="O26" s="211"/>
      <c r="P26" s="211"/>
      <c r="Q26" s="211"/>
      <c r="R26" s="212"/>
      <c r="S26" s="341"/>
      <c r="T26" s="451"/>
      <c r="U26" s="451"/>
      <c r="V26" s="451"/>
      <c r="W26" s="451"/>
      <c r="X26" s="451"/>
      <c r="Y26" s="452"/>
      <c r="Z26" s="344"/>
      <c r="AA26" s="132"/>
      <c r="AB26" s="334" t="s">
        <v>156</v>
      </c>
      <c r="AC26" s="319"/>
      <c r="AD26" s="319"/>
      <c r="AE26" s="319"/>
      <c r="AF26" s="319"/>
      <c r="AG26" s="319"/>
      <c r="AH26" s="319"/>
      <c r="AI26" s="319"/>
      <c r="AJ26" s="319"/>
      <c r="AK26" s="319"/>
      <c r="AL26" s="320"/>
      <c r="AM26" s="1"/>
      <c r="AN26" s="210"/>
      <c r="AO26" s="211"/>
      <c r="AP26" s="211"/>
      <c r="AQ26" s="211"/>
      <c r="AR26" s="211"/>
      <c r="AS26" s="212"/>
      <c r="AT26" s="344"/>
      <c r="AU26" s="345"/>
      <c r="AV26" s="345"/>
      <c r="AW26" s="345"/>
      <c r="AX26" s="345"/>
    </row>
    <row r="27" spans="1:50" s="21" customFormat="1" ht="18.600000000000001" customHeight="1">
      <c r="A27" s="444" t="s">
        <v>147</v>
      </c>
      <c r="B27" s="445"/>
      <c r="C27" s="445"/>
      <c r="D27" s="445"/>
      <c r="E27" s="445"/>
      <c r="F27" s="445"/>
      <c r="G27" s="445"/>
      <c r="H27" s="445"/>
      <c r="I27" s="445"/>
      <c r="J27" s="445"/>
      <c r="K27" s="446"/>
      <c r="L27" s="54"/>
      <c r="M27" s="210"/>
      <c r="N27" s="211"/>
      <c r="O27" s="211"/>
      <c r="P27" s="211"/>
      <c r="Q27" s="211"/>
      <c r="R27" s="212"/>
      <c r="S27" s="341"/>
      <c r="T27" s="342"/>
      <c r="U27" s="342"/>
      <c r="V27" s="342"/>
      <c r="W27" s="342"/>
      <c r="X27" s="342"/>
      <c r="Y27" s="343"/>
      <c r="Z27" s="53"/>
      <c r="AA27" s="51"/>
      <c r="AB27" s="482" t="s">
        <v>296</v>
      </c>
      <c r="AC27" s="483"/>
      <c r="AD27" s="483"/>
      <c r="AE27" s="483"/>
      <c r="AF27" s="483"/>
      <c r="AG27" s="483"/>
      <c r="AH27" s="483"/>
      <c r="AI27" s="483"/>
      <c r="AJ27" s="483"/>
      <c r="AK27" s="483"/>
      <c r="AL27" s="484"/>
      <c r="AM27" s="1"/>
      <c r="AN27" s="210"/>
      <c r="AO27" s="210"/>
      <c r="AP27" s="210"/>
      <c r="AQ27" s="210"/>
      <c r="AR27" s="210"/>
      <c r="AS27" s="466"/>
      <c r="AT27" s="53"/>
      <c r="AU27" s="20"/>
      <c r="AV27" s="20"/>
      <c r="AW27" s="20"/>
      <c r="AX27" s="20"/>
    </row>
    <row r="28" spans="1:50" s="21" customFormat="1" ht="12.95" customHeight="1">
      <c r="A28" s="321" t="s">
        <v>166</v>
      </c>
      <c r="B28" s="322"/>
      <c r="C28" s="322"/>
      <c r="D28" s="322"/>
      <c r="E28" s="322"/>
      <c r="F28" s="322"/>
      <c r="G28" s="322"/>
      <c r="H28" s="322"/>
      <c r="I28" s="322"/>
      <c r="J28" s="322"/>
      <c r="K28" s="323"/>
      <c r="L28" s="1"/>
      <c r="M28" s="210"/>
      <c r="N28" s="211"/>
      <c r="O28" s="211"/>
      <c r="P28" s="211"/>
      <c r="Q28" s="211"/>
      <c r="R28" s="212"/>
      <c r="S28" s="341"/>
      <c r="T28" s="342"/>
      <c r="U28" s="342"/>
      <c r="V28" s="342"/>
      <c r="W28" s="342"/>
      <c r="X28" s="342"/>
      <c r="Y28" s="343"/>
      <c r="Z28" s="344"/>
      <c r="AA28" s="132"/>
      <c r="AB28" s="454" t="s">
        <v>157</v>
      </c>
      <c r="AC28" s="455"/>
      <c r="AD28" s="455"/>
      <c r="AE28" s="455"/>
      <c r="AF28" s="455"/>
      <c r="AG28" s="455"/>
      <c r="AH28" s="455"/>
      <c r="AI28" s="455"/>
      <c r="AJ28" s="455"/>
      <c r="AK28" s="455"/>
      <c r="AL28" s="456"/>
      <c r="AM28" s="37"/>
      <c r="AN28" s="210"/>
      <c r="AO28" s="211"/>
      <c r="AP28" s="211"/>
      <c r="AQ28" s="211"/>
      <c r="AR28" s="211"/>
      <c r="AS28" s="212"/>
      <c r="AT28" s="294" t="s">
        <v>200</v>
      </c>
      <c r="AU28" s="112"/>
      <c r="AV28" s="112"/>
      <c r="AW28" s="112"/>
      <c r="AX28" s="112"/>
    </row>
    <row r="29" spans="1:50" s="21" customFormat="1" ht="12.95" customHeight="1">
      <c r="A29" s="321" t="s">
        <v>148</v>
      </c>
      <c r="B29" s="322"/>
      <c r="C29" s="322"/>
      <c r="D29" s="322"/>
      <c r="E29" s="322"/>
      <c r="F29" s="322"/>
      <c r="G29" s="322"/>
      <c r="H29" s="322"/>
      <c r="I29" s="322"/>
      <c r="J29" s="322"/>
      <c r="K29" s="323"/>
      <c r="L29" s="1"/>
      <c r="M29" s="210"/>
      <c r="N29" s="211"/>
      <c r="O29" s="211"/>
      <c r="P29" s="211"/>
      <c r="Q29" s="211"/>
      <c r="R29" s="212"/>
      <c r="S29" s="341"/>
      <c r="T29" s="342"/>
      <c r="U29" s="342"/>
      <c r="V29" s="342"/>
      <c r="W29" s="342"/>
      <c r="X29" s="342"/>
      <c r="Y29" s="343"/>
      <c r="Z29" s="344"/>
      <c r="AA29" s="132"/>
      <c r="AB29" s="485"/>
      <c r="AC29" s="486"/>
      <c r="AD29" s="486"/>
      <c r="AE29" s="486"/>
      <c r="AF29" s="486"/>
      <c r="AG29" s="486"/>
      <c r="AH29" s="486"/>
      <c r="AI29" s="486"/>
      <c r="AJ29" s="486"/>
      <c r="AK29" s="486"/>
      <c r="AL29" s="487"/>
      <c r="AM29" s="1"/>
      <c r="AN29" s="210"/>
      <c r="AO29" s="211"/>
      <c r="AP29" s="211"/>
      <c r="AQ29" s="211"/>
      <c r="AR29" s="211"/>
      <c r="AS29" s="212"/>
      <c r="AT29" s="344"/>
      <c r="AU29" s="345"/>
      <c r="AV29" s="345"/>
      <c r="AW29" s="345"/>
      <c r="AX29" s="345"/>
    </row>
    <row r="30" spans="1:50" s="21" customFormat="1" ht="12.95" customHeight="1">
      <c r="A30" s="321" t="s">
        <v>149</v>
      </c>
      <c r="B30" s="322"/>
      <c r="C30" s="322"/>
      <c r="D30" s="322"/>
      <c r="E30" s="322"/>
      <c r="F30" s="322"/>
      <c r="G30" s="322"/>
      <c r="H30" s="322"/>
      <c r="I30" s="322"/>
      <c r="J30" s="322"/>
      <c r="K30" s="323"/>
      <c r="L30" s="1"/>
      <c r="M30" s="210"/>
      <c r="N30" s="211"/>
      <c r="O30" s="211"/>
      <c r="P30" s="211"/>
      <c r="Q30" s="211"/>
      <c r="R30" s="212"/>
      <c r="S30" s="341"/>
      <c r="T30" s="342"/>
      <c r="U30" s="342"/>
      <c r="V30" s="342"/>
      <c r="W30" s="342"/>
      <c r="X30" s="342"/>
      <c r="Y30" s="343"/>
      <c r="Z30" s="344"/>
      <c r="AA30" s="132"/>
      <c r="AB30" s="318" t="s">
        <v>297</v>
      </c>
      <c r="AC30" s="319"/>
      <c r="AD30" s="319"/>
      <c r="AE30" s="319"/>
      <c r="AF30" s="319"/>
      <c r="AG30" s="319"/>
      <c r="AH30" s="319"/>
      <c r="AI30" s="319"/>
      <c r="AJ30" s="319"/>
      <c r="AK30" s="319"/>
      <c r="AL30" s="320"/>
      <c r="AM30" s="1"/>
      <c r="AN30" s="210"/>
      <c r="AO30" s="211"/>
      <c r="AP30" s="211"/>
      <c r="AQ30" s="211"/>
      <c r="AR30" s="211"/>
      <c r="AS30" s="212"/>
      <c r="AT30" s="344"/>
      <c r="AU30" s="345"/>
      <c r="AV30" s="345"/>
      <c r="AW30" s="345"/>
      <c r="AX30" s="345"/>
    </row>
    <row r="31" spans="1:50" s="21" customFormat="1" ht="12.95" customHeight="1">
      <c r="A31" s="321" t="s">
        <v>150</v>
      </c>
      <c r="B31" s="322"/>
      <c r="C31" s="322"/>
      <c r="D31" s="322"/>
      <c r="E31" s="322"/>
      <c r="F31" s="322"/>
      <c r="G31" s="322"/>
      <c r="H31" s="322"/>
      <c r="I31" s="322"/>
      <c r="J31" s="322"/>
      <c r="K31" s="323"/>
      <c r="L31" s="1"/>
      <c r="M31" s="210"/>
      <c r="N31" s="211"/>
      <c r="O31" s="211"/>
      <c r="P31" s="211"/>
      <c r="Q31" s="211"/>
      <c r="R31" s="212"/>
      <c r="S31" s="341"/>
      <c r="T31" s="342"/>
      <c r="U31" s="342"/>
      <c r="V31" s="342"/>
      <c r="W31" s="342"/>
      <c r="X31" s="342"/>
      <c r="Y31" s="343"/>
      <c r="Z31" s="344"/>
      <c r="AA31" s="132"/>
      <c r="AB31" s="318" t="s">
        <v>158</v>
      </c>
      <c r="AC31" s="319"/>
      <c r="AD31" s="319"/>
      <c r="AE31" s="319"/>
      <c r="AF31" s="319"/>
      <c r="AG31" s="319"/>
      <c r="AH31" s="319"/>
      <c r="AI31" s="319"/>
      <c r="AJ31" s="319"/>
      <c r="AK31" s="319"/>
      <c r="AL31" s="320"/>
      <c r="AM31" s="1"/>
      <c r="AN31" s="210"/>
      <c r="AO31" s="211"/>
      <c r="AP31" s="211"/>
      <c r="AQ31" s="211"/>
      <c r="AR31" s="211"/>
      <c r="AS31" s="212"/>
      <c r="AT31" s="344"/>
      <c r="AU31" s="345"/>
      <c r="AV31" s="345"/>
      <c r="AW31" s="345"/>
      <c r="AX31" s="345"/>
    </row>
    <row r="32" spans="1:50" s="21" customFormat="1" ht="10.5" customHeight="1">
      <c r="A32" s="364"/>
      <c r="B32" s="365"/>
      <c r="C32" s="365"/>
      <c r="D32" s="365"/>
      <c r="E32" s="365"/>
      <c r="F32" s="365"/>
      <c r="G32" s="365"/>
      <c r="H32" s="365"/>
      <c r="I32" s="365"/>
      <c r="J32" s="365"/>
      <c r="K32" s="366"/>
      <c r="L32" s="1"/>
      <c r="M32" s="210"/>
      <c r="N32" s="211"/>
      <c r="O32" s="211"/>
      <c r="P32" s="211"/>
      <c r="Q32" s="211"/>
      <c r="R32" s="212"/>
      <c r="S32" s="341"/>
      <c r="T32" s="342"/>
      <c r="U32" s="342"/>
      <c r="V32" s="342"/>
      <c r="W32" s="342"/>
      <c r="X32" s="342"/>
      <c r="Y32" s="343"/>
      <c r="Z32" s="344"/>
      <c r="AA32" s="132"/>
      <c r="AB32" s="312"/>
      <c r="AC32" s="313"/>
      <c r="AD32" s="313"/>
      <c r="AE32" s="313"/>
      <c r="AF32" s="313"/>
      <c r="AG32" s="313"/>
      <c r="AH32" s="313"/>
      <c r="AI32" s="313"/>
      <c r="AJ32" s="313"/>
      <c r="AK32" s="313"/>
      <c r="AL32" s="314"/>
      <c r="AM32" s="68"/>
      <c r="AN32" s="210"/>
      <c r="AO32" s="211"/>
      <c r="AP32" s="211"/>
      <c r="AQ32" s="211"/>
      <c r="AR32" s="211"/>
      <c r="AS32" s="212"/>
      <c r="AT32" s="294"/>
      <c r="AU32" s="112"/>
      <c r="AV32" s="112"/>
      <c r="AW32" s="112"/>
      <c r="AX32" s="112"/>
    </row>
    <row r="33" spans="1:50" s="21" customFormat="1" ht="12.95" customHeight="1">
      <c r="A33" s="361" t="s">
        <v>151</v>
      </c>
      <c r="B33" s="362"/>
      <c r="C33" s="362"/>
      <c r="D33" s="362"/>
      <c r="E33" s="362"/>
      <c r="F33" s="362"/>
      <c r="G33" s="362"/>
      <c r="H33" s="362"/>
      <c r="I33" s="362"/>
      <c r="J33" s="362"/>
      <c r="K33" s="363"/>
      <c r="L33" s="1"/>
      <c r="M33" s="210"/>
      <c r="N33" s="211"/>
      <c r="O33" s="211"/>
      <c r="P33" s="211"/>
      <c r="Q33" s="211"/>
      <c r="R33" s="212"/>
      <c r="S33" s="341"/>
      <c r="T33" s="342"/>
      <c r="U33" s="342"/>
      <c r="V33" s="342"/>
      <c r="W33" s="342"/>
      <c r="X33" s="342"/>
      <c r="Y33" s="343"/>
      <c r="Z33" s="344"/>
      <c r="AA33" s="132"/>
      <c r="AB33" s="367" t="s">
        <v>271</v>
      </c>
      <c r="AC33" s="368"/>
      <c r="AD33" s="368"/>
      <c r="AE33" s="368"/>
      <c r="AF33" s="368"/>
      <c r="AG33" s="368"/>
      <c r="AH33" s="368"/>
      <c r="AI33" s="368"/>
      <c r="AJ33" s="368"/>
      <c r="AK33" s="368"/>
      <c r="AL33" s="369"/>
      <c r="AM33" s="37" t="s">
        <v>22</v>
      </c>
      <c r="AN33" s="210"/>
      <c r="AO33" s="211"/>
      <c r="AP33" s="211"/>
      <c r="AQ33" s="211"/>
      <c r="AR33" s="211"/>
      <c r="AS33" s="212"/>
      <c r="AT33" s="294"/>
      <c r="AU33" s="112"/>
      <c r="AV33" s="112"/>
      <c r="AW33" s="112"/>
      <c r="AX33" s="112"/>
    </row>
    <row r="34" spans="1:50" s="21" customFormat="1" ht="12.95" customHeight="1">
      <c r="A34" s="324" t="s">
        <v>208</v>
      </c>
      <c r="B34" s="325"/>
      <c r="C34" s="325"/>
      <c r="D34" s="325"/>
      <c r="E34" s="325"/>
      <c r="F34" s="325"/>
      <c r="G34" s="325"/>
      <c r="H34" s="325"/>
      <c r="I34" s="325"/>
      <c r="J34" s="325"/>
      <c r="K34" s="326"/>
      <c r="L34" s="1"/>
      <c r="M34" s="210"/>
      <c r="N34" s="211"/>
      <c r="O34" s="211"/>
      <c r="P34" s="211"/>
      <c r="Q34" s="211"/>
      <c r="R34" s="212"/>
      <c r="S34" s="357"/>
      <c r="T34" s="358"/>
      <c r="U34" s="358"/>
      <c r="V34" s="358"/>
      <c r="W34" s="358"/>
      <c r="X34" s="358"/>
      <c r="Y34" s="359"/>
      <c r="Z34" s="333"/>
      <c r="AA34" s="132"/>
      <c r="AB34" s="334" t="s">
        <v>170</v>
      </c>
      <c r="AC34" s="319"/>
      <c r="AD34" s="319"/>
      <c r="AE34" s="319"/>
      <c r="AF34" s="319"/>
      <c r="AG34" s="319"/>
      <c r="AH34" s="319"/>
      <c r="AI34" s="319"/>
      <c r="AJ34" s="319"/>
      <c r="AK34" s="319"/>
      <c r="AL34" s="320"/>
      <c r="AM34" s="37" t="s">
        <v>22</v>
      </c>
      <c r="AN34" s="210"/>
      <c r="AO34" s="211"/>
      <c r="AP34" s="211"/>
      <c r="AQ34" s="211"/>
      <c r="AR34" s="211"/>
      <c r="AS34" s="212"/>
      <c r="AT34" s="294" t="s">
        <v>200</v>
      </c>
      <c r="AU34" s="112"/>
      <c r="AV34" s="112"/>
      <c r="AW34" s="112"/>
      <c r="AX34" s="112"/>
    </row>
    <row r="35" spans="1:50" s="21" customFormat="1" ht="12.95" customHeight="1">
      <c r="A35" s="321" t="s">
        <v>167</v>
      </c>
      <c r="B35" s="322"/>
      <c r="C35" s="322"/>
      <c r="D35" s="322"/>
      <c r="E35" s="322"/>
      <c r="F35" s="322"/>
      <c r="G35" s="322"/>
      <c r="H35" s="322"/>
      <c r="I35" s="322"/>
      <c r="J35" s="322"/>
      <c r="K35" s="323"/>
      <c r="L35" s="20"/>
      <c r="M35" s="210"/>
      <c r="N35" s="211"/>
      <c r="O35" s="211"/>
      <c r="P35" s="211"/>
      <c r="Q35" s="211"/>
      <c r="R35" s="212"/>
      <c r="S35" s="341"/>
      <c r="T35" s="342"/>
      <c r="U35" s="342"/>
      <c r="V35" s="342"/>
      <c r="W35" s="342"/>
      <c r="X35" s="342"/>
      <c r="Y35" s="343"/>
      <c r="Z35" s="333"/>
      <c r="AA35" s="132"/>
      <c r="AB35" s="334" t="s">
        <v>159</v>
      </c>
      <c r="AC35" s="319"/>
      <c r="AD35" s="319"/>
      <c r="AE35" s="319"/>
      <c r="AF35" s="319"/>
      <c r="AG35" s="319"/>
      <c r="AH35" s="319"/>
      <c r="AI35" s="319"/>
      <c r="AJ35" s="319"/>
      <c r="AK35" s="319"/>
      <c r="AL35" s="320"/>
      <c r="AM35" s="1"/>
      <c r="AN35" s="210"/>
      <c r="AO35" s="211"/>
      <c r="AP35" s="211"/>
      <c r="AQ35" s="211"/>
      <c r="AR35" s="211"/>
      <c r="AS35" s="212"/>
      <c r="AT35" s="333"/>
      <c r="AU35" s="349"/>
      <c r="AV35" s="349"/>
      <c r="AW35" s="349"/>
      <c r="AX35" s="349"/>
    </row>
    <row r="36" spans="1:50" s="21" customFormat="1" ht="12.95" customHeight="1" thickBot="1">
      <c r="A36" s="324" t="s">
        <v>209</v>
      </c>
      <c r="B36" s="325"/>
      <c r="C36" s="325"/>
      <c r="D36" s="325"/>
      <c r="E36" s="325"/>
      <c r="F36" s="325"/>
      <c r="G36" s="325"/>
      <c r="H36" s="325"/>
      <c r="I36" s="325"/>
      <c r="J36" s="325"/>
      <c r="K36" s="326"/>
      <c r="L36" s="1"/>
      <c r="M36" s="210"/>
      <c r="N36" s="211"/>
      <c r="O36" s="211"/>
      <c r="P36" s="211"/>
      <c r="Q36" s="211"/>
      <c r="R36" s="212"/>
      <c r="S36" s="357"/>
      <c r="T36" s="358"/>
      <c r="U36" s="358"/>
      <c r="V36" s="358"/>
      <c r="W36" s="358"/>
      <c r="X36" s="358"/>
      <c r="Y36" s="359"/>
      <c r="Z36" s="333"/>
      <c r="AA36" s="132"/>
      <c r="AB36" s="335" t="s">
        <v>160</v>
      </c>
      <c r="AC36" s="336"/>
      <c r="AD36" s="336"/>
      <c r="AE36" s="336"/>
      <c r="AF36" s="336"/>
      <c r="AG36" s="336"/>
      <c r="AH36" s="336"/>
      <c r="AI36" s="336"/>
      <c r="AJ36" s="336"/>
      <c r="AK36" s="336"/>
      <c r="AL36" s="337"/>
      <c r="AM36" s="37" t="s">
        <v>22</v>
      </c>
      <c r="AN36" s="350"/>
      <c r="AO36" s="351"/>
      <c r="AP36" s="351"/>
      <c r="AQ36" s="351"/>
      <c r="AR36" s="351"/>
      <c r="AS36" s="352"/>
      <c r="AT36" s="294" t="s">
        <v>200</v>
      </c>
      <c r="AU36" s="112"/>
      <c r="AV36" s="112"/>
      <c r="AW36" s="112"/>
      <c r="AX36" s="112"/>
    </row>
    <row r="37" spans="1:50" s="21" customFormat="1" ht="12.95" customHeight="1" thickTop="1" thickBot="1">
      <c r="A37" s="324" t="s">
        <v>152</v>
      </c>
      <c r="B37" s="325"/>
      <c r="C37" s="325"/>
      <c r="D37" s="325"/>
      <c r="E37" s="325"/>
      <c r="F37" s="325"/>
      <c r="G37" s="325"/>
      <c r="H37" s="325"/>
      <c r="I37" s="325"/>
      <c r="J37" s="325"/>
      <c r="K37" s="326"/>
      <c r="L37" s="1"/>
      <c r="M37" s="210"/>
      <c r="N37" s="211"/>
      <c r="O37" s="211"/>
      <c r="P37" s="211"/>
      <c r="Q37" s="211"/>
      <c r="R37" s="212"/>
      <c r="S37" s="341"/>
      <c r="T37" s="342"/>
      <c r="U37" s="342"/>
      <c r="V37" s="342"/>
      <c r="W37" s="342"/>
      <c r="X37" s="342"/>
      <c r="Y37" s="343"/>
      <c r="Z37" s="344"/>
      <c r="AA37" s="345"/>
      <c r="AB37" s="346" t="s">
        <v>30</v>
      </c>
      <c r="AC37" s="346"/>
      <c r="AD37" s="346"/>
      <c r="AE37" s="346"/>
      <c r="AF37" s="346"/>
      <c r="AG37" s="346"/>
      <c r="AH37" s="346"/>
      <c r="AI37" s="346"/>
      <c r="AJ37" s="346"/>
      <c r="AK37" s="346"/>
      <c r="AL37" s="346"/>
      <c r="AM37" s="347"/>
      <c r="AN37" s="287" t="str">
        <f>IF(SUM(AN26:AS36)=0,"",SUM(AN26:AS36))</f>
        <v/>
      </c>
      <c r="AO37" s="288"/>
      <c r="AP37" s="288"/>
      <c r="AQ37" s="288"/>
      <c r="AR37" s="288"/>
      <c r="AS37" s="289"/>
      <c r="AT37" s="356"/>
      <c r="AU37" s="345"/>
      <c r="AV37" s="345"/>
      <c r="AW37" s="345"/>
      <c r="AX37" s="345"/>
    </row>
    <row r="38" spans="1:50" s="21" customFormat="1" ht="10.5" customHeight="1" thickTop="1">
      <c r="A38" s="370"/>
      <c r="B38" s="371"/>
      <c r="C38" s="371"/>
      <c r="D38" s="371"/>
      <c r="E38" s="371"/>
      <c r="F38" s="371"/>
      <c r="G38" s="371"/>
      <c r="H38" s="371"/>
      <c r="I38" s="371"/>
      <c r="J38" s="371"/>
      <c r="K38" s="372"/>
      <c r="L38" s="20"/>
      <c r="M38" s="210"/>
      <c r="N38" s="211"/>
      <c r="O38" s="211"/>
      <c r="P38" s="211"/>
      <c r="Q38" s="211"/>
      <c r="R38" s="212"/>
      <c r="S38" s="341"/>
      <c r="T38" s="342"/>
      <c r="U38" s="342"/>
      <c r="V38" s="342"/>
      <c r="W38" s="342"/>
      <c r="X38" s="342"/>
      <c r="Y38" s="343"/>
      <c r="Z38" s="20"/>
      <c r="AA38" s="20"/>
      <c r="AB38" s="22"/>
      <c r="AC38" s="23"/>
      <c r="AD38" s="23"/>
      <c r="AE38" s="23"/>
      <c r="AF38" s="23"/>
      <c r="AG38" s="23"/>
      <c r="AH38" s="23"/>
      <c r="AI38" s="23"/>
      <c r="AJ38" s="23"/>
      <c r="AK38" s="23"/>
      <c r="AL38" s="24"/>
      <c r="AM38" s="24"/>
      <c r="AN38" s="24"/>
      <c r="AO38" s="24"/>
      <c r="AP38" s="24"/>
      <c r="AQ38" s="24"/>
      <c r="AR38" s="24"/>
      <c r="AS38" s="24"/>
      <c r="AT38" s="20"/>
      <c r="AU38" s="20"/>
      <c r="AV38" s="20"/>
      <c r="AW38" s="20"/>
      <c r="AX38" s="20"/>
    </row>
    <row r="39" spans="1:50" ht="12.95" customHeight="1">
      <c r="A39" s="247" t="s">
        <v>153</v>
      </c>
      <c r="B39" s="248"/>
      <c r="C39" s="248"/>
      <c r="D39" s="248"/>
      <c r="E39" s="248"/>
      <c r="F39" s="248"/>
      <c r="G39" s="248"/>
      <c r="H39" s="248"/>
      <c r="I39" s="248"/>
      <c r="J39" s="248"/>
      <c r="K39" s="249"/>
      <c r="L39" s="52"/>
      <c r="M39" s="210"/>
      <c r="N39" s="211"/>
      <c r="O39" s="211"/>
      <c r="P39" s="211"/>
      <c r="Q39" s="211"/>
      <c r="R39" s="212"/>
      <c r="S39" s="341"/>
      <c r="T39" s="342"/>
      <c r="U39" s="342"/>
      <c r="V39" s="342"/>
      <c r="W39" s="342"/>
      <c r="X39" s="342"/>
      <c r="Y39" s="343"/>
      <c r="Z39" s="215"/>
      <c r="AA39" s="360"/>
      <c r="AB39" s="23"/>
      <c r="AC39" s="23"/>
      <c r="AD39" s="23"/>
      <c r="AE39" s="23"/>
      <c r="AF39" s="23"/>
      <c r="AG39" s="23"/>
      <c r="AH39" s="23"/>
      <c r="AI39" s="23"/>
      <c r="AJ39" s="23"/>
      <c r="AK39" s="23"/>
      <c r="AL39" s="23"/>
      <c r="AM39" s="23"/>
      <c r="AN39" s="23"/>
      <c r="AO39" s="23"/>
      <c r="AP39" s="23"/>
      <c r="AQ39" s="23"/>
      <c r="AR39" s="23"/>
      <c r="AS39" s="23"/>
      <c r="AT39" s="23"/>
      <c r="AU39" s="23"/>
      <c r="AV39" s="23"/>
      <c r="AW39" s="23"/>
      <c r="AX39" s="23"/>
    </row>
    <row r="40" spans="1:50" ht="12.95" customHeight="1">
      <c r="A40" s="373" t="s">
        <v>154</v>
      </c>
      <c r="B40" s="374"/>
      <c r="C40" s="374"/>
      <c r="D40" s="374"/>
      <c r="E40" s="374"/>
      <c r="F40" s="374"/>
      <c r="G40" s="374"/>
      <c r="H40" s="374"/>
      <c r="I40" s="374"/>
      <c r="J40" s="374"/>
      <c r="K40" s="375"/>
      <c r="L40" s="52"/>
      <c r="M40" s="210"/>
      <c r="N40" s="211"/>
      <c r="O40" s="211"/>
      <c r="P40" s="211"/>
      <c r="Q40" s="211"/>
      <c r="R40" s="212"/>
      <c r="S40" s="357"/>
      <c r="T40" s="358"/>
      <c r="U40" s="358"/>
      <c r="V40" s="358"/>
      <c r="W40" s="358"/>
      <c r="X40" s="358"/>
      <c r="Y40" s="359"/>
      <c r="Z40" s="25"/>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row>
    <row r="41" spans="1:50" ht="10.5" customHeight="1" thickBot="1">
      <c r="A41" s="330" t="s">
        <v>332</v>
      </c>
      <c r="B41" s="331"/>
      <c r="C41" s="331"/>
      <c r="D41" s="331"/>
      <c r="E41" s="331"/>
      <c r="F41" s="331"/>
      <c r="G41" s="331"/>
      <c r="H41" s="331"/>
      <c r="I41" s="331"/>
      <c r="J41" s="331"/>
      <c r="K41" s="332"/>
      <c r="L41" s="38" t="s">
        <v>22</v>
      </c>
      <c r="M41" s="210"/>
      <c r="N41" s="211"/>
      <c r="O41" s="211"/>
      <c r="P41" s="211"/>
      <c r="Q41" s="211"/>
      <c r="R41" s="212"/>
      <c r="S41" s="376" t="s">
        <v>200</v>
      </c>
      <c r="T41" s="377"/>
      <c r="U41" s="377"/>
      <c r="V41" s="377"/>
      <c r="W41" s="377"/>
      <c r="X41" s="377"/>
      <c r="Y41" s="378"/>
      <c r="Z41" s="348"/>
      <c r="AA41" s="112"/>
      <c r="AB41" s="23"/>
      <c r="AC41" s="23"/>
      <c r="AD41" s="23"/>
      <c r="AE41" s="23"/>
      <c r="AF41" s="23"/>
      <c r="AG41" s="23"/>
      <c r="AH41" s="23"/>
      <c r="AI41" s="23"/>
      <c r="AJ41" s="23"/>
      <c r="AK41" s="23"/>
      <c r="AL41" s="23"/>
      <c r="AM41" s="23"/>
      <c r="AN41" s="23"/>
      <c r="AO41" s="23"/>
      <c r="AP41" s="23"/>
      <c r="AQ41" s="23"/>
      <c r="AR41" s="23"/>
      <c r="AS41" s="23"/>
      <c r="AT41" s="23"/>
      <c r="AU41" s="23"/>
      <c r="AV41" s="23"/>
      <c r="AW41" s="23"/>
      <c r="AX41" s="23"/>
    </row>
    <row r="42" spans="1:50" ht="12.95" customHeight="1">
      <c r="A42" s="327" t="s">
        <v>210</v>
      </c>
      <c r="B42" s="328"/>
      <c r="C42" s="328"/>
      <c r="D42" s="328"/>
      <c r="E42" s="328"/>
      <c r="F42" s="328"/>
      <c r="G42" s="328"/>
      <c r="H42" s="328"/>
      <c r="I42" s="328"/>
      <c r="J42" s="328"/>
      <c r="K42" s="329"/>
      <c r="L42" s="38" t="s">
        <v>22</v>
      </c>
      <c r="M42" s="210"/>
      <c r="N42" s="211"/>
      <c r="O42" s="211"/>
      <c r="P42" s="211"/>
      <c r="Q42" s="211"/>
      <c r="R42" s="212"/>
      <c r="S42" s="275" t="s">
        <v>200</v>
      </c>
      <c r="T42" s="117"/>
      <c r="U42" s="117"/>
      <c r="V42" s="117"/>
      <c r="W42" s="117"/>
      <c r="X42" s="117"/>
      <c r="Y42" s="118"/>
      <c r="Z42" s="290"/>
      <c r="AA42" s="216"/>
      <c r="AB42" s="338" t="s">
        <v>90</v>
      </c>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40"/>
    </row>
    <row r="43" spans="1:50" ht="12.95" customHeight="1">
      <c r="A43" s="204" t="s">
        <v>155</v>
      </c>
      <c r="B43" s="205"/>
      <c r="C43" s="205"/>
      <c r="D43" s="205"/>
      <c r="E43" s="205"/>
      <c r="F43" s="205"/>
      <c r="G43" s="205"/>
      <c r="H43" s="205"/>
      <c r="I43" s="205"/>
      <c r="J43" s="205"/>
      <c r="K43" s="206"/>
      <c r="L43" s="39" t="s">
        <v>22</v>
      </c>
      <c r="M43" s="210"/>
      <c r="N43" s="211"/>
      <c r="O43" s="211"/>
      <c r="P43" s="211"/>
      <c r="Q43" s="211"/>
      <c r="R43" s="212"/>
      <c r="S43" s="275" t="s">
        <v>200</v>
      </c>
      <c r="T43" s="117"/>
      <c r="U43" s="117"/>
      <c r="V43" s="117"/>
      <c r="W43" s="117"/>
      <c r="X43" s="117"/>
      <c r="Y43" s="118"/>
      <c r="Z43" s="290"/>
      <c r="AA43" s="216"/>
      <c r="AB43" s="291" t="s">
        <v>31</v>
      </c>
      <c r="AC43" s="292"/>
      <c r="AD43" s="292"/>
      <c r="AE43" s="292"/>
      <c r="AF43" s="292"/>
      <c r="AG43" s="292"/>
      <c r="AH43" s="292"/>
      <c r="AI43" s="292"/>
      <c r="AJ43" s="292"/>
      <c r="AK43" s="292"/>
      <c r="AL43" s="292"/>
      <c r="AM43" s="292"/>
      <c r="AN43" s="292"/>
      <c r="AO43" s="293"/>
      <c r="AP43" s="23"/>
      <c r="AQ43" s="353" t="str">
        <f>AM19</f>
        <v/>
      </c>
      <c r="AR43" s="354"/>
      <c r="AS43" s="354"/>
      <c r="AT43" s="354"/>
      <c r="AU43" s="354"/>
      <c r="AV43" s="354"/>
      <c r="AW43" s="354"/>
      <c r="AX43" s="355"/>
    </row>
    <row r="44" spans="1:50" ht="12.95" customHeight="1">
      <c r="A44" s="227" t="s">
        <v>295</v>
      </c>
      <c r="B44" s="228"/>
      <c r="C44" s="228"/>
      <c r="D44" s="228"/>
      <c r="E44" s="228"/>
      <c r="F44" s="228"/>
      <c r="G44" s="228"/>
      <c r="H44" s="228"/>
      <c r="I44" s="228"/>
      <c r="J44" s="228"/>
      <c r="K44" s="229"/>
      <c r="L44" s="269"/>
      <c r="M44" s="270"/>
      <c r="N44" s="271"/>
      <c r="O44" s="271"/>
      <c r="P44" s="271"/>
      <c r="Q44" s="271"/>
      <c r="R44" s="272"/>
      <c r="S44" s="305"/>
      <c r="T44" s="300"/>
      <c r="U44" s="300"/>
      <c r="V44" s="300"/>
      <c r="W44" s="300"/>
      <c r="X44" s="300"/>
      <c r="Y44" s="301"/>
      <c r="Z44" s="290"/>
      <c r="AA44" s="216"/>
      <c r="AB44" s="291" t="s">
        <v>32</v>
      </c>
      <c r="AC44" s="292"/>
      <c r="AD44" s="292"/>
      <c r="AE44" s="292"/>
      <c r="AF44" s="292"/>
      <c r="AG44" s="292"/>
      <c r="AH44" s="292"/>
      <c r="AI44" s="292"/>
      <c r="AJ44" s="292"/>
      <c r="AK44" s="292"/>
      <c r="AL44" s="292"/>
      <c r="AM44" s="292"/>
      <c r="AN44" s="292"/>
      <c r="AO44" s="293"/>
      <c r="AP44" s="26" t="s">
        <v>33</v>
      </c>
      <c r="AQ44" s="353" t="str">
        <f>M46</f>
        <v/>
      </c>
      <c r="AR44" s="354"/>
      <c r="AS44" s="354"/>
      <c r="AT44" s="354"/>
      <c r="AU44" s="354"/>
      <c r="AV44" s="354"/>
      <c r="AW44" s="354"/>
      <c r="AX44" s="355"/>
    </row>
    <row r="45" spans="1:50" ht="18.75" customHeight="1" thickBot="1">
      <c r="A45" s="230"/>
      <c r="B45" s="231"/>
      <c r="C45" s="231"/>
      <c r="D45" s="231"/>
      <c r="E45" s="231"/>
      <c r="F45" s="231"/>
      <c r="G45" s="231"/>
      <c r="H45" s="231"/>
      <c r="I45" s="231"/>
      <c r="J45" s="231"/>
      <c r="K45" s="232"/>
      <c r="L45" s="133"/>
      <c r="M45" s="273"/>
      <c r="N45" s="273"/>
      <c r="O45" s="273"/>
      <c r="P45" s="273"/>
      <c r="Q45" s="273"/>
      <c r="R45" s="274"/>
      <c r="S45" s="302"/>
      <c r="T45" s="303"/>
      <c r="U45" s="303"/>
      <c r="V45" s="303"/>
      <c r="W45" s="303"/>
      <c r="X45" s="303"/>
      <c r="Y45" s="304"/>
      <c r="Z45" s="309"/>
      <c r="AA45" s="216"/>
      <c r="AB45" s="278" t="s">
        <v>30</v>
      </c>
      <c r="AC45" s="279"/>
      <c r="AD45" s="279"/>
      <c r="AE45" s="279"/>
      <c r="AF45" s="279"/>
      <c r="AG45" s="279"/>
      <c r="AH45" s="279"/>
      <c r="AI45" s="279"/>
      <c r="AJ45" s="279"/>
      <c r="AK45" s="279"/>
      <c r="AL45" s="279"/>
      <c r="AM45" s="279"/>
      <c r="AN45" s="279"/>
      <c r="AO45" s="280"/>
      <c r="AP45" s="26" t="s">
        <v>33</v>
      </c>
      <c r="AQ45" s="315" t="str">
        <f>AN37</f>
        <v/>
      </c>
      <c r="AR45" s="316"/>
      <c r="AS45" s="316"/>
      <c r="AT45" s="316"/>
      <c r="AU45" s="316"/>
      <c r="AV45" s="316"/>
      <c r="AW45" s="316"/>
      <c r="AX45" s="317"/>
    </row>
    <row r="46" spans="1:50" ht="27.75" customHeight="1" thickTop="1" thickBot="1">
      <c r="A46" s="265" t="s">
        <v>32</v>
      </c>
      <c r="B46" s="265"/>
      <c r="C46" s="265"/>
      <c r="D46" s="265"/>
      <c r="E46" s="265"/>
      <c r="F46" s="265"/>
      <c r="G46" s="265"/>
      <c r="H46" s="265"/>
      <c r="I46" s="265"/>
      <c r="J46" s="265"/>
      <c r="K46" s="265"/>
      <c r="L46" s="266"/>
      <c r="M46" s="287" t="str">
        <f>IF(SUM(M26:R45)=0,"",SUM(M26:R45))</f>
        <v/>
      </c>
      <c r="N46" s="288"/>
      <c r="O46" s="288"/>
      <c r="P46" s="288"/>
      <c r="Q46" s="288"/>
      <c r="R46" s="289"/>
      <c r="S46" s="208"/>
      <c r="T46" s="209"/>
      <c r="U46" s="209"/>
      <c r="V46" s="209"/>
      <c r="W46" s="209"/>
      <c r="X46" s="209"/>
      <c r="Y46" s="209"/>
      <c r="Z46" s="207"/>
      <c r="AA46" s="112"/>
      <c r="AB46" s="281" t="s">
        <v>79</v>
      </c>
      <c r="AC46" s="282"/>
      <c r="AD46" s="282"/>
      <c r="AE46" s="282"/>
      <c r="AF46" s="282"/>
      <c r="AG46" s="282"/>
      <c r="AH46" s="282"/>
      <c r="AI46" s="282"/>
      <c r="AJ46" s="282"/>
      <c r="AK46" s="282"/>
      <c r="AL46" s="282"/>
      <c r="AM46" s="282"/>
      <c r="AN46" s="282"/>
      <c r="AO46" s="283"/>
      <c r="AP46" s="277" t="s">
        <v>34</v>
      </c>
      <c r="AQ46" s="234" t="str">
        <f>IF(AQ43="","",SUM(AQ43:AX45))</f>
        <v/>
      </c>
      <c r="AR46" s="235"/>
      <c r="AS46" s="235"/>
      <c r="AT46" s="235"/>
      <c r="AU46" s="235"/>
      <c r="AV46" s="235"/>
      <c r="AW46" s="235"/>
      <c r="AX46" s="236"/>
    </row>
    <row r="47" spans="1:50" ht="3.75" customHeight="1" thickTop="1" thickBot="1">
      <c r="A47" s="267"/>
      <c r="B47" s="267"/>
      <c r="C47" s="267"/>
      <c r="D47" s="267"/>
      <c r="E47" s="267"/>
      <c r="F47" s="267"/>
      <c r="G47" s="267"/>
      <c r="H47" s="267"/>
      <c r="I47" s="267"/>
      <c r="J47" s="267"/>
      <c r="K47" s="267"/>
      <c r="L47" s="267"/>
      <c r="M47" s="276"/>
      <c r="N47" s="276"/>
      <c r="O47" s="276"/>
      <c r="P47" s="276"/>
      <c r="Q47" s="276"/>
      <c r="R47" s="276"/>
      <c r="S47" s="267"/>
      <c r="T47" s="267"/>
      <c r="U47" s="267"/>
      <c r="V47" s="267"/>
      <c r="W47" s="267"/>
      <c r="X47" s="267"/>
      <c r="Y47" s="267"/>
      <c r="Z47" s="112"/>
      <c r="AA47" s="112"/>
      <c r="AB47" s="284"/>
      <c r="AC47" s="285"/>
      <c r="AD47" s="285"/>
      <c r="AE47" s="285"/>
      <c r="AF47" s="285"/>
      <c r="AG47" s="285"/>
      <c r="AH47" s="285"/>
      <c r="AI47" s="285"/>
      <c r="AJ47" s="285"/>
      <c r="AK47" s="285"/>
      <c r="AL47" s="285"/>
      <c r="AM47" s="285"/>
      <c r="AN47" s="285"/>
      <c r="AO47" s="286"/>
      <c r="AP47" s="113"/>
      <c r="AQ47" s="240"/>
      <c r="AR47" s="241"/>
      <c r="AS47" s="241"/>
      <c r="AT47" s="241"/>
      <c r="AU47" s="241"/>
      <c r="AV47" s="241"/>
      <c r="AW47" s="241"/>
      <c r="AX47" s="242"/>
    </row>
    <row r="48" spans="1:50" ht="18" customHeight="1" thickTop="1" thickBot="1">
      <c r="A48" s="262" t="s">
        <v>35</v>
      </c>
      <c r="B48" s="263"/>
      <c r="C48" s="263"/>
      <c r="D48" s="263"/>
      <c r="E48" s="263"/>
      <c r="F48" s="263"/>
      <c r="G48" s="263"/>
      <c r="H48" s="263"/>
      <c r="I48" s="263"/>
      <c r="J48" s="263"/>
      <c r="K48" s="263"/>
      <c r="L48" s="263"/>
      <c r="M48" s="264"/>
      <c r="N48" s="268" t="s">
        <v>36</v>
      </c>
      <c r="O48" s="117"/>
      <c r="P48" s="117"/>
      <c r="Q48" s="117"/>
      <c r="R48" s="118"/>
      <c r="S48" s="268" t="s">
        <v>285</v>
      </c>
      <c r="T48" s="117"/>
      <c r="U48" s="117"/>
      <c r="V48" s="117"/>
      <c r="W48" s="117"/>
      <c r="X48" s="117"/>
      <c r="Y48" s="118"/>
      <c r="Z48" s="215"/>
      <c r="AA48" s="216"/>
      <c r="AB48" s="306" t="s">
        <v>105</v>
      </c>
      <c r="AC48" s="307"/>
      <c r="AD48" s="307"/>
      <c r="AE48" s="307"/>
      <c r="AF48" s="307"/>
      <c r="AG48" s="307"/>
      <c r="AH48" s="307"/>
      <c r="AI48" s="307"/>
      <c r="AJ48" s="307"/>
      <c r="AK48" s="307"/>
      <c r="AL48" s="307"/>
      <c r="AM48" s="307"/>
      <c r="AN48" s="307"/>
      <c r="AO48" s="308"/>
      <c r="AP48" s="26" t="s">
        <v>37</v>
      </c>
      <c r="AQ48" s="310" t="str">
        <f>IF(AQ46="","",SUM(M43,M42,AN36,AN34,AN7,uk,M41))</f>
        <v/>
      </c>
      <c r="AR48" s="288"/>
      <c r="AS48" s="288"/>
      <c r="AT48" s="288"/>
      <c r="AU48" s="288"/>
      <c r="AV48" s="288"/>
      <c r="AW48" s="288"/>
      <c r="AX48" s="311"/>
    </row>
    <row r="49" spans="1:50" ht="17.25" customHeight="1" thickTop="1">
      <c r="A49" s="247" t="s">
        <v>88</v>
      </c>
      <c r="B49" s="248"/>
      <c r="C49" s="248"/>
      <c r="D49" s="248"/>
      <c r="E49" s="248"/>
      <c r="F49" s="248"/>
      <c r="G49" s="248"/>
      <c r="H49" s="248"/>
      <c r="I49" s="248"/>
      <c r="J49" s="248"/>
      <c r="K49" s="248"/>
      <c r="L49" s="248"/>
      <c r="M49" s="249"/>
      <c r="N49" s="226"/>
      <c r="O49" s="211"/>
      <c r="P49" s="211"/>
      <c r="Q49" s="211"/>
      <c r="R49" s="212"/>
      <c r="S49" s="298"/>
      <c r="T49" s="145"/>
      <c r="U49" s="145"/>
      <c r="V49" s="145"/>
      <c r="W49" s="145"/>
      <c r="X49" s="145"/>
      <c r="Y49" s="146"/>
      <c r="Z49" s="215"/>
      <c r="AA49" s="243"/>
      <c r="AB49" s="217" t="s">
        <v>102</v>
      </c>
      <c r="AC49" s="218"/>
      <c r="AD49" s="218"/>
      <c r="AE49" s="218"/>
      <c r="AF49" s="218"/>
      <c r="AG49" s="218"/>
      <c r="AH49" s="218"/>
      <c r="AI49" s="218"/>
      <c r="AJ49" s="218"/>
      <c r="AK49" s="218"/>
      <c r="AL49" s="218"/>
      <c r="AM49" s="218"/>
      <c r="AN49" s="218"/>
      <c r="AO49" s="219"/>
      <c r="AP49" s="295" t="s">
        <v>34</v>
      </c>
      <c r="AQ49" s="234" t="str">
        <f>IF(AQ46="","",AQ46-AQ48)</f>
        <v/>
      </c>
      <c r="AR49" s="235"/>
      <c r="AS49" s="235"/>
      <c r="AT49" s="235"/>
      <c r="AU49" s="235"/>
      <c r="AV49" s="235"/>
      <c r="AW49" s="235"/>
      <c r="AX49" s="236"/>
    </row>
    <row r="50" spans="1:50" ht="17.25" customHeight="1">
      <c r="A50" s="244" t="s">
        <v>101</v>
      </c>
      <c r="B50" s="245"/>
      <c r="C50" s="245"/>
      <c r="D50" s="245"/>
      <c r="E50" s="245"/>
      <c r="F50" s="245"/>
      <c r="G50" s="245"/>
      <c r="H50" s="245"/>
      <c r="I50" s="245"/>
      <c r="J50" s="245"/>
      <c r="K50" s="245"/>
      <c r="L50" s="245"/>
      <c r="M50" s="246"/>
      <c r="N50" s="226"/>
      <c r="O50" s="211"/>
      <c r="P50" s="211"/>
      <c r="Q50" s="211"/>
      <c r="R50" s="212"/>
      <c r="S50" s="298"/>
      <c r="T50" s="145"/>
      <c r="U50" s="145"/>
      <c r="V50" s="145"/>
      <c r="W50" s="145"/>
      <c r="X50" s="145"/>
      <c r="Y50" s="146"/>
      <c r="Z50" s="215"/>
      <c r="AA50" s="243"/>
      <c r="AB50" s="220"/>
      <c r="AC50" s="221"/>
      <c r="AD50" s="221"/>
      <c r="AE50" s="221"/>
      <c r="AF50" s="221"/>
      <c r="AG50" s="221"/>
      <c r="AH50" s="221"/>
      <c r="AI50" s="221"/>
      <c r="AJ50" s="221"/>
      <c r="AK50" s="221"/>
      <c r="AL50" s="221"/>
      <c r="AM50" s="221"/>
      <c r="AN50" s="221"/>
      <c r="AO50" s="222"/>
      <c r="AP50" s="296"/>
      <c r="AQ50" s="237"/>
      <c r="AR50" s="238"/>
      <c r="AS50" s="238"/>
      <c r="AT50" s="238"/>
      <c r="AU50" s="238"/>
      <c r="AV50" s="238"/>
      <c r="AW50" s="238"/>
      <c r="AX50" s="239"/>
    </row>
    <row r="51" spans="1:50" ht="12.75" customHeight="1" thickBot="1">
      <c r="A51" s="256" t="s">
        <v>163</v>
      </c>
      <c r="B51" s="257"/>
      <c r="C51" s="257"/>
      <c r="D51" s="257"/>
      <c r="E51" s="257"/>
      <c r="F51" s="257"/>
      <c r="G51" s="257"/>
      <c r="H51" s="257"/>
      <c r="I51" s="257"/>
      <c r="J51" s="257"/>
      <c r="K51" s="257"/>
      <c r="L51" s="257"/>
      <c r="M51" s="258"/>
      <c r="N51" s="250"/>
      <c r="O51" s="251"/>
      <c r="P51" s="251"/>
      <c r="Q51" s="251"/>
      <c r="R51" s="252"/>
      <c r="S51" s="299"/>
      <c r="T51" s="300"/>
      <c r="U51" s="300"/>
      <c r="V51" s="300"/>
      <c r="W51" s="300"/>
      <c r="X51" s="300"/>
      <c r="Y51" s="301"/>
      <c r="Z51" s="215"/>
      <c r="AA51" s="243"/>
      <c r="AB51" s="223"/>
      <c r="AC51" s="224"/>
      <c r="AD51" s="224"/>
      <c r="AE51" s="224"/>
      <c r="AF51" s="224"/>
      <c r="AG51" s="224"/>
      <c r="AH51" s="224"/>
      <c r="AI51" s="224"/>
      <c r="AJ51" s="224"/>
      <c r="AK51" s="224"/>
      <c r="AL51" s="224"/>
      <c r="AM51" s="224"/>
      <c r="AN51" s="224"/>
      <c r="AO51" s="225"/>
      <c r="AP51" s="297"/>
      <c r="AQ51" s="240"/>
      <c r="AR51" s="241"/>
      <c r="AS51" s="241"/>
      <c r="AT51" s="241"/>
      <c r="AU51" s="241"/>
      <c r="AV51" s="241"/>
      <c r="AW51" s="241"/>
      <c r="AX51" s="242"/>
    </row>
    <row r="52" spans="1:50" ht="15" customHeight="1" thickTop="1">
      <c r="A52" s="259"/>
      <c r="B52" s="260"/>
      <c r="C52" s="260"/>
      <c r="D52" s="260"/>
      <c r="E52" s="260"/>
      <c r="F52" s="260"/>
      <c r="G52" s="260"/>
      <c r="H52" s="260"/>
      <c r="I52" s="260"/>
      <c r="J52" s="260"/>
      <c r="K52" s="260"/>
      <c r="L52" s="260"/>
      <c r="M52" s="261"/>
      <c r="N52" s="253"/>
      <c r="O52" s="254"/>
      <c r="P52" s="254"/>
      <c r="Q52" s="254"/>
      <c r="R52" s="255"/>
      <c r="S52" s="302"/>
      <c r="T52" s="303"/>
      <c r="U52" s="303"/>
      <c r="V52" s="303"/>
      <c r="W52" s="303"/>
      <c r="X52" s="303"/>
      <c r="Y52" s="304"/>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row>
    <row r="53" spans="1:50" ht="12" customHeight="1">
      <c r="A53" s="214" t="s">
        <v>169</v>
      </c>
      <c r="B53" s="214"/>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14"/>
      <c r="AX53" s="214"/>
    </row>
    <row r="54" spans="1:50" ht="11.25" customHeight="1">
      <c r="A54" s="233" t="s">
        <v>100</v>
      </c>
      <c r="B54" s="233"/>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row>
    <row r="55" spans="1:50" ht="11.25" customHeight="1">
      <c r="A55" s="213" t="s">
        <v>162</v>
      </c>
      <c r="B55" s="213"/>
      <c r="C55" s="213"/>
      <c r="D55" s="213"/>
      <c r="E55" s="213"/>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row>
    <row r="56" spans="1:50" hidden="1"/>
    <row r="57" spans="1:50" hidden="1"/>
    <row r="58" spans="1:50" hidden="1"/>
    <row r="59" spans="1:50" hidden="1"/>
    <row r="60" spans="1:50" ht="2.25" hidden="1" customHeight="1"/>
    <row r="61" spans="1:50" hidden="1"/>
    <row r="62" spans="1:50" hidden="1"/>
    <row r="63" spans="1:50" hidden="1"/>
    <row r="64" spans="1:50" hidden="1"/>
    <row r="65" hidden="1"/>
    <row r="66" hidden="1"/>
    <row r="67" hidden="1"/>
    <row r="68" hidden="1"/>
    <row r="69" hidden="1"/>
    <row r="70" hidden="1"/>
    <row r="71" hidden="1"/>
    <row r="72" ht="9" hidden="1" customHeight="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t="6" hidden="1" customHeight="1"/>
    <row r="92" hidden="1"/>
    <row r="93" hidden="1"/>
    <row r="94" hidden="1"/>
    <row r="95" hidden="1"/>
    <row r="96" hidden="1"/>
    <row r="97" hidden="1"/>
    <row r="98" hidden="1"/>
    <row r="99" hidden="1"/>
    <row r="100" hidden="1"/>
    <row r="101" hidden="1"/>
    <row r="102" hidden="1"/>
    <row r="103" hidden="1"/>
    <row r="104" hidden="1"/>
    <row r="105" hidden="1"/>
    <row r="106" hidden="1"/>
    <row r="107" hidden="1"/>
    <row r="108" ht="12" hidden="1" customHeight="1"/>
    <row r="109" hidden="1"/>
    <row r="110" hidden="1"/>
    <row r="111" hidden="1"/>
    <row r="112" hidden="1"/>
    <row r="113" spans="1:50" hidden="1"/>
    <row r="114" spans="1:50" hidden="1"/>
    <row r="115" spans="1:50" ht="11.25" customHeight="1">
      <c r="A115" s="233" t="s">
        <v>272</v>
      </c>
      <c r="B115" s="233"/>
      <c r="C115" s="233"/>
      <c r="D115" s="233"/>
      <c r="E115" s="233"/>
      <c r="F115" s="233"/>
      <c r="G115" s="233"/>
      <c r="H115" s="233"/>
      <c r="I115" s="233"/>
      <c r="J115" s="233"/>
      <c r="K115" s="233"/>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c r="AH115" s="233"/>
      <c r="AI115" s="233"/>
      <c r="AJ115" s="233"/>
      <c r="AK115" s="233"/>
      <c r="AL115" s="233"/>
      <c r="AM115" s="233"/>
      <c r="AN115" s="233"/>
      <c r="AO115" s="233"/>
      <c r="AP115" s="233"/>
      <c r="AQ115" s="233"/>
      <c r="AR115" s="233"/>
      <c r="AS115" s="233"/>
      <c r="AT115" s="233"/>
      <c r="AU115" s="233"/>
      <c r="AV115" s="233"/>
      <c r="AW115" s="233"/>
      <c r="AX115" s="233"/>
    </row>
    <row r="116" spans="1:50">
      <c r="A116" s="213" t="s">
        <v>171</v>
      </c>
      <c r="B116" s="213"/>
      <c r="C116" s="213"/>
      <c r="D116" s="213"/>
      <c r="E116" s="213"/>
      <c r="F116" s="213"/>
      <c r="G116" s="213"/>
      <c r="H116" s="213"/>
      <c r="I116" s="213"/>
      <c r="J116" s="213"/>
      <c r="K116" s="213"/>
      <c r="L116" s="213"/>
      <c r="M116" s="213"/>
      <c r="N116" s="213"/>
      <c r="O116" s="213"/>
      <c r="P116" s="213"/>
      <c r="Q116" s="213"/>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row>
  </sheetData>
  <sheetProtection algorithmName="SHA-512" hashValue="oDEpADd9T/oGeEepUbcFRQdEVfUORJum0pePfhGH7KHLZPhX6Oczd3rI6BY7dbtZgUvDH0SLtPTvjyzgrrkSOw==" saltValue="ZFA3UZSWAzDkCqZ9SG8Fqw==" spinCount="100000" sheet="1" selectLockedCells="1"/>
  <protectedRanges>
    <protectedRange sqref="N47:Y50 A39:A40 AN26:AS34 S27:Y40 M27:R43 AN7:AS13 M26:Y26 AN15:AS18 M24:Y25 AN24:AS25" name="fläche" securityDescriptor="O:WDG:WDD:(A;;CC;;;WD)"/>
    <protectedRange sqref="AN14:AS14" name="fläche_1" securityDescriptor="O:WDG:WDD:(A;;CC;;;WD)"/>
  </protectedRanges>
  <customSheetViews>
    <customSheetView guid="{7F1CBF03-7538-4CAE-9565-3B08082717AB}" scale="145" hiddenRows="1" showRuler="0" topLeftCell="A44">
      <selection activeCell="AI7" sqref="AI7:AX7"/>
      <pageMargins left="0.78" right="0.78740157499999996" top="0.6" bottom="0.82" header="0.33" footer="0.4921259845"/>
      <pageSetup paperSize="9" orientation="portrait" r:id="rId1"/>
      <headerFooter alignWithMargins="0">
        <oddHeader>&amp;R&amp;"Times New Roman,Standard"&amp;8Kontrolljahr 2006/07 / ÖLN-Jahr 1. September 2005 bis 31. August 2006</oddHeader>
        <oddFooter>&amp;R&amp;A</oddFooter>
      </headerFooter>
    </customSheetView>
    <customSheetView guid="{2516F82C-8C20-4E3A-B177-031BE868C3AA}" showPageBreaks="1" hiddenRows="1" view="pageLayout">
      <selection activeCell="AN7" sqref="AN7:AS8"/>
      <pageMargins left="0.78740157480314965" right="0.78740157480314965" top="0.59055118110236227" bottom="0.43307086614173229" header="0.31496062992125984" footer="0.51181102362204722"/>
      <pageSetup paperSize="9" orientation="portrait" r:id="rId2"/>
      <headerFooter alignWithMargins="0">
        <oddHeader>&amp;R&amp;"Times New Roman,Standard"&amp;8Kontrolljahr 2015 / Daten aus ÖLN-Jahr 1.Januar 2014 bis 31. Dezember 2014</oddHeader>
        <oddFooter>&amp;R&amp;"Times New Roman,Standard"&amp;A</oddFooter>
      </headerFooter>
    </customSheetView>
    <customSheetView guid="{F850045C-E47C-45C0-9CD9-C77E50B1CEE3}" scale="93" showPageBreaks="1" hiddenRows="1" view="pageLayout" topLeftCell="A34">
      <selection activeCell="Z7" sqref="Z7:AH7"/>
      <pageMargins left="0.78740157480314965" right="0.78740157480314965" top="0.59055118110236227" bottom="0.43307086614173229" header="0.31496062992125984" footer="0.51181102362204722"/>
      <pageSetup paperSize="9" orientation="portrait" r:id="rId3"/>
      <headerFooter alignWithMargins="0">
        <oddHeader>&amp;R&amp;"Times New Roman,Standard"&amp;8Kontrolljahr 2017 / Daten aus ÖLN-Jahr 1.Januar 2016 bis 31. Dezember 2016</oddHeader>
        <oddFooter>&amp;R&amp;"Times New Roman,Standard"&amp;A</oddFooter>
      </headerFooter>
    </customSheetView>
  </customSheetViews>
  <mergeCells count="208">
    <mergeCell ref="AT31:AX31"/>
    <mergeCell ref="Z29:AA29"/>
    <mergeCell ref="M29:R29"/>
    <mergeCell ref="Z30:AA30"/>
    <mergeCell ref="AN15:AS15"/>
    <mergeCell ref="M27:R27"/>
    <mergeCell ref="M26:R26"/>
    <mergeCell ref="Z28:AA28"/>
    <mergeCell ref="S28:Y28"/>
    <mergeCell ref="M28:R28"/>
    <mergeCell ref="AN30:AS30"/>
    <mergeCell ref="AM19:AS19"/>
    <mergeCell ref="AT26:AX26"/>
    <mergeCell ref="AT28:AX28"/>
    <mergeCell ref="AN29:AS29"/>
    <mergeCell ref="AT24:AX25"/>
    <mergeCell ref="AN26:AS26"/>
    <mergeCell ref="AN28:AS28"/>
    <mergeCell ref="AB27:AL27"/>
    <mergeCell ref="AB26:AL26"/>
    <mergeCell ref="AT30:AX30"/>
    <mergeCell ref="AB29:AL29"/>
    <mergeCell ref="M30:R30"/>
    <mergeCell ref="S30:Y30"/>
    <mergeCell ref="S27:Y27"/>
    <mergeCell ref="Z26:AA26"/>
    <mergeCell ref="AB24:AL25"/>
    <mergeCell ref="AT19:AX19"/>
    <mergeCell ref="AT29:AX29"/>
    <mergeCell ref="AN27:AS27"/>
    <mergeCell ref="AN16:AS16"/>
    <mergeCell ref="A19:AL19"/>
    <mergeCell ref="AM24:AS25"/>
    <mergeCell ref="AT21:AX21"/>
    <mergeCell ref="S25:Y25"/>
    <mergeCell ref="AM21:AS21"/>
    <mergeCell ref="AN18:AS18"/>
    <mergeCell ref="AT18:AX18"/>
    <mergeCell ref="A28:K28"/>
    <mergeCell ref="S24:Y24"/>
    <mergeCell ref="S29:Y29"/>
    <mergeCell ref="AN12:AS12"/>
    <mergeCell ref="A30:K30"/>
    <mergeCell ref="AM7:AM8"/>
    <mergeCell ref="J11:AL11"/>
    <mergeCell ref="J8:AL8"/>
    <mergeCell ref="AT7:AX8"/>
    <mergeCell ref="AM9:AM11"/>
    <mergeCell ref="J7:AL7"/>
    <mergeCell ref="J9:AL10"/>
    <mergeCell ref="AN9:AS11"/>
    <mergeCell ref="AT9:AX11"/>
    <mergeCell ref="Z24:AA25"/>
    <mergeCell ref="AB30:AL30"/>
    <mergeCell ref="A27:K27"/>
    <mergeCell ref="A26:K26"/>
    <mergeCell ref="A24:K25"/>
    <mergeCell ref="S26:Y26"/>
    <mergeCell ref="L24:R25"/>
    <mergeCell ref="A29:K29"/>
    <mergeCell ref="AB28:AL28"/>
    <mergeCell ref="H14:I14"/>
    <mergeCell ref="J14:AL14"/>
    <mergeCell ref="AN14:AS14"/>
    <mergeCell ref="AT14:AX14"/>
    <mergeCell ref="A2:AX2"/>
    <mergeCell ref="A6:AL6"/>
    <mergeCell ref="AT13:AX13"/>
    <mergeCell ref="A15:G15"/>
    <mergeCell ref="AT17:AX17"/>
    <mergeCell ref="J15:AL15"/>
    <mergeCell ref="AT15:AX15"/>
    <mergeCell ref="AT16:AX16"/>
    <mergeCell ref="A4:AX5"/>
    <mergeCell ref="AN7:AS8"/>
    <mergeCell ref="AT6:AX6"/>
    <mergeCell ref="AM6:AS6"/>
    <mergeCell ref="A7:G13"/>
    <mergeCell ref="A16:G18"/>
    <mergeCell ref="J17:AL17"/>
    <mergeCell ref="H15:I18"/>
    <mergeCell ref="AN17:AS17"/>
    <mergeCell ref="H7:I13"/>
    <mergeCell ref="J18:AL18"/>
    <mergeCell ref="J13:AL13"/>
    <mergeCell ref="J12:AL12"/>
    <mergeCell ref="J16:AL16"/>
    <mergeCell ref="AN13:AS13"/>
    <mergeCell ref="AT12:AX12"/>
    <mergeCell ref="M41:R41"/>
    <mergeCell ref="A38:K38"/>
    <mergeCell ref="M38:R38"/>
    <mergeCell ref="A40:K40"/>
    <mergeCell ref="M40:R40"/>
    <mergeCell ref="M35:R35"/>
    <mergeCell ref="M36:R36"/>
    <mergeCell ref="S36:Y36"/>
    <mergeCell ref="M33:R33"/>
    <mergeCell ref="S39:Y39"/>
    <mergeCell ref="S38:Y38"/>
    <mergeCell ref="S41:Y41"/>
    <mergeCell ref="AN31:AS31"/>
    <mergeCell ref="S31:Y31"/>
    <mergeCell ref="Z32:AA32"/>
    <mergeCell ref="A37:K37"/>
    <mergeCell ref="M32:R32"/>
    <mergeCell ref="Z31:AA31"/>
    <mergeCell ref="AN32:AS32"/>
    <mergeCell ref="AB33:AL33"/>
    <mergeCell ref="AN33:AS33"/>
    <mergeCell ref="Z34:AA34"/>
    <mergeCell ref="Z33:AA33"/>
    <mergeCell ref="AB34:AL34"/>
    <mergeCell ref="AT37:AX37"/>
    <mergeCell ref="S40:Y40"/>
    <mergeCell ref="Z39:AA39"/>
    <mergeCell ref="S32:Y32"/>
    <mergeCell ref="A33:K33"/>
    <mergeCell ref="A32:K32"/>
    <mergeCell ref="A35:K35"/>
    <mergeCell ref="S35:Y35"/>
    <mergeCell ref="M37:R37"/>
    <mergeCell ref="S33:Y33"/>
    <mergeCell ref="S34:Y34"/>
    <mergeCell ref="AT32:AX32"/>
    <mergeCell ref="AB32:AL32"/>
    <mergeCell ref="AQ45:AX45"/>
    <mergeCell ref="AB31:AL31"/>
    <mergeCell ref="A31:K31"/>
    <mergeCell ref="A36:K36"/>
    <mergeCell ref="M31:R31"/>
    <mergeCell ref="A34:K34"/>
    <mergeCell ref="M34:R34"/>
    <mergeCell ref="A39:K39"/>
    <mergeCell ref="M39:R39"/>
    <mergeCell ref="A42:K42"/>
    <mergeCell ref="A41:K41"/>
    <mergeCell ref="Z36:AA36"/>
    <mergeCell ref="Z35:AA35"/>
    <mergeCell ref="AB35:AL35"/>
    <mergeCell ref="AB36:AL36"/>
    <mergeCell ref="Z42:AA42"/>
    <mergeCell ref="S42:Y42"/>
    <mergeCell ref="AB42:AX42"/>
    <mergeCell ref="S37:Y37"/>
    <mergeCell ref="Z37:AA37"/>
    <mergeCell ref="AB37:AM37"/>
    <mergeCell ref="AN37:AS37"/>
    <mergeCell ref="AT34:AX34"/>
    <mergeCell ref="AN34:AS34"/>
    <mergeCell ref="AT33:AX33"/>
    <mergeCell ref="AP49:AP51"/>
    <mergeCell ref="S49:Y49"/>
    <mergeCell ref="Z49:AA49"/>
    <mergeCell ref="S50:Y50"/>
    <mergeCell ref="S51:Y52"/>
    <mergeCell ref="S44:Y45"/>
    <mergeCell ref="AB48:AO48"/>
    <mergeCell ref="Z44:AA44"/>
    <mergeCell ref="Z50:AA50"/>
    <mergeCell ref="Z45:AA45"/>
    <mergeCell ref="S47:Y47"/>
    <mergeCell ref="AQ48:AX48"/>
    <mergeCell ref="AQ46:AX47"/>
    <mergeCell ref="AB44:AO44"/>
    <mergeCell ref="Z41:AA41"/>
    <mergeCell ref="AT35:AX35"/>
    <mergeCell ref="AT36:AX36"/>
    <mergeCell ref="AN36:AS36"/>
    <mergeCell ref="AN35:AS35"/>
    <mergeCell ref="AQ44:AX44"/>
    <mergeCell ref="AQ43:AX43"/>
    <mergeCell ref="N48:R48"/>
    <mergeCell ref="L44:L45"/>
    <mergeCell ref="M44:R45"/>
    <mergeCell ref="S43:Y43"/>
    <mergeCell ref="S48:Y48"/>
    <mergeCell ref="M47:R47"/>
    <mergeCell ref="AP46:AP47"/>
    <mergeCell ref="AB45:AO45"/>
    <mergeCell ref="AB46:AO47"/>
    <mergeCell ref="M46:R46"/>
    <mergeCell ref="Z43:AA43"/>
    <mergeCell ref="AB43:AO43"/>
    <mergeCell ref="A43:K43"/>
    <mergeCell ref="Z46:AA47"/>
    <mergeCell ref="S46:Y46"/>
    <mergeCell ref="M42:R42"/>
    <mergeCell ref="A116:AX116"/>
    <mergeCell ref="A53:AX53"/>
    <mergeCell ref="Z48:AA48"/>
    <mergeCell ref="AB49:AO51"/>
    <mergeCell ref="N50:R50"/>
    <mergeCell ref="A55:AX55"/>
    <mergeCell ref="A44:K45"/>
    <mergeCell ref="A54:AX54"/>
    <mergeCell ref="A115:AX115"/>
    <mergeCell ref="AQ49:AX51"/>
    <mergeCell ref="Z51:AA51"/>
    <mergeCell ref="A50:M50"/>
    <mergeCell ref="A49:M49"/>
    <mergeCell ref="N51:R52"/>
    <mergeCell ref="A51:M52"/>
    <mergeCell ref="N49:R49"/>
    <mergeCell ref="A48:M48"/>
    <mergeCell ref="A46:L46"/>
    <mergeCell ref="A47:L47"/>
    <mergeCell ref="M43:R43"/>
  </mergeCells>
  <phoneticPr fontId="29" type="noConversion"/>
  <pageMargins left="0.78740157480314965" right="0.78740157480314965" top="0.59055118110236227" bottom="0.43307086614173229" header="0.31496062992125984" footer="0.51181102362204722"/>
  <pageSetup paperSize="9" orientation="portrait" r:id="rId4"/>
  <headerFooter alignWithMargins="0">
    <oddHeader>&amp;R&amp;"Times New Roman,Standard"&amp;8Kontrolljahr 2026 / Daten aus ÖLN-Jahr 1.Januar 2025 bis 31. Dezember 2025</oddHeader>
    <oddFooter>&amp;R&amp;"Times New Roman,Standard"&amp;A</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179B-6CFE-4C22-BFC0-41AEE2D27DD8}">
  <sheetPr codeName="Tabelle5"/>
  <dimension ref="A1:AX47"/>
  <sheetViews>
    <sheetView showGridLines="0" view="pageLayout" topLeftCell="A42" zoomScale="150" zoomScaleNormal="150" zoomScalePageLayoutView="150" workbookViewId="0">
      <selection activeCell="C45" sqref="C45:AP45"/>
    </sheetView>
  </sheetViews>
  <sheetFormatPr baseColWidth="10" defaultRowHeight="12.75"/>
  <cols>
    <col min="1" max="1" width="5.42578125" customWidth="1"/>
    <col min="2" max="3" width="1.7109375" customWidth="1"/>
    <col min="4" max="4" width="2.140625" customWidth="1"/>
    <col min="5" max="5" width="5" customWidth="1"/>
    <col min="6" max="10" width="1.7109375" customWidth="1"/>
    <col min="11" max="11" width="2.140625" customWidth="1"/>
    <col min="12" max="22" width="1.7109375" customWidth="1"/>
    <col min="23" max="23" width="1" customWidth="1"/>
    <col min="24" max="24" width="1.7109375" customWidth="1"/>
    <col min="25" max="25" width="1.5703125" customWidth="1"/>
    <col min="26" max="26" width="1.7109375" customWidth="1"/>
    <col min="27" max="27" width="0.42578125" customWidth="1"/>
    <col min="28" max="32" width="1.7109375" customWidth="1"/>
    <col min="33" max="33" width="0.85546875" customWidth="1"/>
    <col min="34" max="34" width="4.28515625" customWidth="1"/>
    <col min="35" max="39" width="1.7109375" customWidth="1"/>
    <col min="40" max="40" width="4.140625" customWidth="1"/>
    <col min="41" max="41" width="4.42578125" customWidth="1"/>
    <col min="42" max="42" width="4" customWidth="1"/>
  </cols>
  <sheetData>
    <row r="1" spans="1:42" ht="3.75" hidden="1" customHeight="1" thickBot="1">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row>
    <row r="2" spans="1:42" ht="18" thickTop="1" thickBot="1">
      <c r="A2" s="379" t="s">
        <v>221</v>
      </c>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9"/>
    </row>
    <row r="3" spans="1:42" ht="2.25" customHeight="1" thickTop="1">
      <c r="A3" s="129"/>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row>
    <row r="4" spans="1:42">
      <c r="A4" s="29" t="s">
        <v>62</v>
      </c>
      <c r="B4" s="523" t="s">
        <v>164</v>
      </c>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c r="AL4" s="523"/>
      <c r="AM4" s="523"/>
      <c r="AN4" s="523"/>
      <c r="AO4" s="523"/>
      <c r="AP4" s="523"/>
    </row>
    <row r="5" spans="1:42" ht="2.25" customHeight="1">
      <c r="A5" s="55"/>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row>
    <row r="6" spans="1:42" ht="12.75" customHeight="1">
      <c r="A6" s="29" t="s">
        <v>62</v>
      </c>
      <c r="B6" s="522" t="s">
        <v>346</v>
      </c>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2"/>
      <c r="AP6" s="522"/>
    </row>
    <row r="7" spans="1:42" ht="12.75" customHeight="1">
      <c r="B7" s="522"/>
      <c r="C7" s="522"/>
      <c r="D7" s="522"/>
      <c r="E7" s="522"/>
      <c r="F7" s="522"/>
      <c r="G7" s="522"/>
      <c r="H7" s="522"/>
      <c r="I7" s="522"/>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row>
    <row r="8" spans="1:42" ht="0.75" customHeight="1">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row>
    <row r="9" spans="1:42" ht="3" customHeight="1">
      <c r="A9" s="515"/>
      <c r="B9" s="515"/>
      <c r="C9" s="515"/>
      <c r="D9" s="515"/>
      <c r="E9" s="515"/>
      <c r="F9" s="515"/>
      <c r="G9" s="515"/>
      <c r="H9" s="515"/>
      <c r="I9" s="515"/>
      <c r="J9" s="515"/>
      <c r="K9" s="515"/>
      <c r="L9" s="515"/>
      <c r="M9" s="515"/>
      <c r="N9" s="515"/>
      <c r="O9" s="515"/>
      <c r="P9" s="515"/>
      <c r="Q9" s="515"/>
      <c r="R9" s="515"/>
      <c r="S9" s="515"/>
      <c r="T9" s="515"/>
      <c r="U9" s="515"/>
      <c r="V9" s="515"/>
      <c r="W9" s="515"/>
      <c r="X9" s="515"/>
      <c r="Y9" s="515"/>
      <c r="Z9" s="515"/>
      <c r="AA9" s="515"/>
      <c r="AB9" s="515"/>
      <c r="AC9" s="515"/>
      <c r="AD9" s="515"/>
      <c r="AE9" s="515"/>
      <c r="AF9" s="515"/>
      <c r="AG9" s="515"/>
      <c r="AH9" s="515"/>
      <c r="AI9" s="515"/>
      <c r="AJ9" s="515"/>
      <c r="AK9" s="515"/>
      <c r="AL9" s="515"/>
      <c r="AM9" s="515"/>
      <c r="AN9" s="515"/>
      <c r="AO9" s="515"/>
      <c r="AP9" s="515"/>
    </row>
    <row r="10" spans="1:42" ht="17.100000000000001" customHeight="1">
      <c r="B10" s="527" t="s">
        <v>63</v>
      </c>
      <c r="C10" s="528"/>
      <c r="D10" s="528"/>
      <c r="E10" s="529"/>
      <c r="F10" s="520" t="s">
        <v>193</v>
      </c>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20" t="s">
        <v>19</v>
      </c>
      <c r="AJ10" s="521"/>
      <c r="AK10" s="521"/>
      <c r="AL10" s="521"/>
      <c r="AM10" s="521"/>
      <c r="AN10" s="521"/>
    </row>
    <row r="11" spans="1:42" ht="17.100000000000001" customHeight="1">
      <c r="B11" s="524" t="s">
        <v>211</v>
      </c>
      <c r="C11" s="525"/>
      <c r="D11" s="525"/>
      <c r="E11" s="526"/>
      <c r="F11" s="496" t="s">
        <v>64</v>
      </c>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502" t="str">
        <f>IF('Seite 2'!AN7=0,"",'Seite 2'!AN7)</f>
        <v/>
      </c>
      <c r="AJ11" s="502"/>
      <c r="AK11" s="502"/>
      <c r="AL11" s="502"/>
      <c r="AM11" s="502"/>
      <c r="AN11" s="502"/>
    </row>
    <row r="12" spans="1:42" ht="17.100000000000001" customHeight="1">
      <c r="B12" s="524" t="s">
        <v>212</v>
      </c>
      <c r="C12" s="525"/>
      <c r="D12" s="525"/>
      <c r="E12" s="526"/>
      <c r="F12" s="496" t="s">
        <v>120</v>
      </c>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502" t="str">
        <f>IF('Seite 2'!AN15=0,"",'Seite 2'!AN15)</f>
        <v/>
      </c>
      <c r="AJ12" s="502"/>
      <c r="AK12" s="502"/>
      <c r="AL12" s="502"/>
      <c r="AM12" s="502"/>
      <c r="AN12" s="502"/>
    </row>
    <row r="13" spans="1:42" ht="17.100000000000001" customHeight="1">
      <c r="B13" s="488" t="s">
        <v>213</v>
      </c>
      <c r="C13" s="489"/>
      <c r="D13" s="489"/>
      <c r="E13" s="490"/>
      <c r="F13" s="496" t="s">
        <v>121</v>
      </c>
      <c r="G13" s="497"/>
      <c r="H13" s="497"/>
      <c r="I13" s="497"/>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531"/>
      <c r="AJ13" s="531"/>
      <c r="AK13" s="531"/>
      <c r="AL13" s="531"/>
      <c r="AM13" s="531"/>
      <c r="AN13" s="531"/>
    </row>
    <row r="14" spans="1:42" ht="17.100000000000001" customHeight="1">
      <c r="B14" s="488" t="s">
        <v>214</v>
      </c>
      <c r="C14" s="489"/>
      <c r="D14" s="489"/>
      <c r="E14" s="490"/>
      <c r="F14" s="496" t="s">
        <v>65</v>
      </c>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7"/>
      <c r="AH14" s="497"/>
      <c r="AI14" s="502" t="str">
        <f>IF('Seite 2'!AN9=0,"",'Seite 2'!AN9)</f>
        <v/>
      </c>
      <c r="AJ14" s="502"/>
      <c r="AK14" s="502"/>
      <c r="AL14" s="502"/>
      <c r="AM14" s="502"/>
      <c r="AN14" s="502"/>
    </row>
    <row r="15" spans="1:42" ht="17.100000000000001" customHeight="1">
      <c r="B15" s="503">
        <v>634</v>
      </c>
      <c r="C15" s="504"/>
      <c r="D15" s="504"/>
      <c r="E15" s="505"/>
      <c r="F15" s="565" t="s">
        <v>173</v>
      </c>
      <c r="G15" s="566"/>
      <c r="H15" s="566"/>
      <c r="I15" s="566"/>
      <c r="J15" s="566"/>
      <c r="K15" s="566"/>
      <c r="L15" s="566"/>
      <c r="M15" s="566"/>
      <c r="N15" s="566"/>
      <c r="O15" s="566"/>
      <c r="P15" s="566"/>
      <c r="Q15" s="566"/>
      <c r="R15" s="566"/>
      <c r="S15" s="566"/>
      <c r="T15" s="566"/>
      <c r="U15" s="566"/>
      <c r="V15" s="566"/>
      <c r="W15" s="566"/>
      <c r="X15" s="566"/>
      <c r="Y15" s="566"/>
      <c r="Z15" s="566"/>
      <c r="AA15" s="566"/>
      <c r="AB15" s="566"/>
      <c r="AC15" s="566"/>
      <c r="AD15" s="566"/>
      <c r="AE15" s="566"/>
      <c r="AF15" s="566"/>
      <c r="AG15" s="566"/>
      <c r="AH15" s="567"/>
      <c r="AI15" s="562"/>
      <c r="AJ15" s="563"/>
      <c r="AK15" s="563"/>
      <c r="AL15" s="563"/>
      <c r="AM15" s="563"/>
      <c r="AN15" s="564"/>
    </row>
    <row r="16" spans="1:42" ht="17.100000000000001" customHeight="1">
      <c r="B16" s="488" t="s">
        <v>215</v>
      </c>
      <c r="C16" s="489"/>
      <c r="D16" s="489"/>
      <c r="E16" s="490"/>
      <c r="F16" s="496" t="s">
        <v>29</v>
      </c>
      <c r="G16" s="497"/>
      <c r="H16" s="497"/>
      <c r="I16" s="497"/>
      <c r="J16" s="497"/>
      <c r="K16" s="497"/>
      <c r="L16" s="497"/>
      <c r="M16" s="497"/>
      <c r="N16" s="497"/>
      <c r="O16" s="497"/>
      <c r="P16" s="497"/>
      <c r="Q16" s="497"/>
      <c r="R16" s="497"/>
      <c r="S16" s="497"/>
      <c r="T16" s="497"/>
      <c r="U16" s="497"/>
      <c r="V16" s="497"/>
      <c r="W16" s="497"/>
      <c r="X16" s="497"/>
      <c r="Y16" s="497"/>
      <c r="Z16" s="497"/>
      <c r="AA16" s="497"/>
      <c r="AB16" s="497"/>
      <c r="AC16" s="497"/>
      <c r="AD16" s="497"/>
      <c r="AE16" s="497"/>
      <c r="AF16" s="497"/>
      <c r="AG16" s="497"/>
      <c r="AH16" s="497"/>
      <c r="AI16" s="502" t="str">
        <f>IF('Seite 2'!AN36=0,"",'Seite 2'!AN36)</f>
        <v/>
      </c>
      <c r="AJ16" s="502"/>
      <c r="AK16" s="502"/>
      <c r="AL16" s="502"/>
      <c r="AM16" s="502"/>
      <c r="AN16" s="502"/>
    </row>
    <row r="17" spans="1:42" ht="17.100000000000001" customHeight="1">
      <c r="B17" s="488" t="s">
        <v>178</v>
      </c>
      <c r="C17" s="489"/>
      <c r="D17" s="489"/>
      <c r="E17" s="490"/>
      <c r="F17" s="496" t="s">
        <v>119</v>
      </c>
      <c r="G17" s="497"/>
      <c r="H17" s="497"/>
      <c r="I17" s="497"/>
      <c r="J17" s="497"/>
      <c r="K17" s="497"/>
      <c r="L17" s="497"/>
      <c r="M17" s="497"/>
      <c r="N17" s="497"/>
      <c r="O17" s="497"/>
      <c r="P17" s="497"/>
      <c r="Q17" s="497"/>
      <c r="R17" s="497"/>
      <c r="S17" s="497"/>
      <c r="T17" s="497"/>
      <c r="U17" s="497"/>
      <c r="V17" s="497"/>
      <c r="W17" s="497"/>
      <c r="X17" s="497"/>
      <c r="Y17" s="497"/>
      <c r="Z17" s="497"/>
      <c r="AA17" s="497"/>
      <c r="AB17" s="497"/>
      <c r="AC17" s="497"/>
      <c r="AD17" s="497"/>
      <c r="AE17" s="497"/>
      <c r="AF17" s="497"/>
      <c r="AG17" s="497"/>
      <c r="AH17" s="497"/>
      <c r="AI17" s="502" t="str">
        <f>IF('Seite 2'!M42=0,"",'Seite 2'!M42)</f>
        <v/>
      </c>
      <c r="AJ17" s="502"/>
      <c r="AK17" s="502"/>
      <c r="AL17" s="502"/>
      <c r="AM17" s="502"/>
      <c r="AN17" s="502"/>
    </row>
    <row r="18" spans="1:42" ht="17.100000000000001" customHeight="1">
      <c r="B18" s="503">
        <v>559</v>
      </c>
      <c r="C18" s="504"/>
      <c r="D18" s="504"/>
      <c r="E18" s="505"/>
      <c r="F18" s="496" t="s">
        <v>118</v>
      </c>
      <c r="G18" s="497"/>
      <c r="H18" s="497"/>
      <c r="I18" s="497"/>
      <c r="J18" s="497"/>
      <c r="K18" s="497"/>
      <c r="L18" s="497"/>
      <c r="M18" s="497"/>
      <c r="N18" s="497"/>
      <c r="O18" s="497"/>
      <c r="P18" s="497"/>
      <c r="Q18" s="497"/>
      <c r="R18" s="497"/>
      <c r="S18" s="497"/>
      <c r="T18" s="497"/>
      <c r="U18" s="497"/>
      <c r="V18" s="497"/>
      <c r="W18" s="497"/>
      <c r="X18" s="497"/>
      <c r="Y18" s="497"/>
      <c r="Z18" s="497"/>
      <c r="AA18" s="497"/>
      <c r="AB18" s="497"/>
      <c r="AC18" s="497"/>
      <c r="AD18" s="497"/>
      <c r="AE18" s="497"/>
      <c r="AF18" s="497"/>
      <c r="AG18" s="497"/>
      <c r="AH18" s="497"/>
      <c r="AI18" s="502" t="str">
        <f>IF('Seite 2'!M43=0,"",'Seite 2'!M43)</f>
        <v/>
      </c>
      <c r="AJ18" s="502"/>
      <c r="AK18" s="502"/>
      <c r="AL18" s="502"/>
      <c r="AM18" s="502"/>
      <c r="AN18" s="502"/>
    </row>
    <row r="19" spans="1:42" ht="17.100000000000001" customHeight="1">
      <c r="B19" s="503">
        <v>572</v>
      </c>
      <c r="C19" s="504"/>
      <c r="D19" s="504"/>
      <c r="E19" s="505"/>
      <c r="F19" s="533" t="s">
        <v>333</v>
      </c>
      <c r="G19" s="534"/>
      <c r="H19" s="534"/>
      <c r="I19" s="534"/>
      <c r="J19" s="534"/>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5"/>
      <c r="AI19" s="532"/>
      <c r="AJ19" s="532"/>
      <c r="AK19" s="532"/>
      <c r="AL19" s="532"/>
      <c r="AM19" s="532"/>
      <c r="AN19" s="532"/>
    </row>
    <row r="20" spans="1:42" ht="17.100000000000001" customHeight="1">
      <c r="B20" s="488" t="s">
        <v>298</v>
      </c>
      <c r="C20" s="489"/>
      <c r="D20" s="489"/>
      <c r="E20" s="490"/>
      <c r="F20" s="496" t="s">
        <v>303</v>
      </c>
      <c r="G20" s="497"/>
      <c r="H20" s="497"/>
      <c r="I20" s="497"/>
      <c r="J20" s="497"/>
      <c r="K20" s="497"/>
      <c r="L20" s="497"/>
      <c r="M20" s="497"/>
      <c r="N20" s="497"/>
      <c r="O20" s="497"/>
      <c r="P20" s="497"/>
      <c r="Q20" s="497"/>
      <c r="R20" s="497"/>
      <c r="S20" s="497"/>
      <c r="T20" s="497"/>
      <c r="U20" s="497"/>
      <c r="V20" s="497"/>
      <c r="W20" s="497"/>
      <c r="X20" s="497"/>
      <c r="Y20" s="497"/>
      <c r="Z20" s="497"/>
      <c r="AA20" s="497"/>
      <c r="AB20" s="497"/>
      <c r="AC20" s="497"/>
      <c r="AD20" s="497"/>
      <c r="AE20" s="497"/>
      <c r="AF20" s="497"/>
      <c r="AG20" s="497"/>
      <c r="AH20" s="497"/>
      <c r="AI20" s="502" t="str">
        <f>IF('Seite 2'!AM21=0,"",'Seite 2'!AM21/100)</f>
        <v/>
      </c>
      <c r="AJ20" s="502"/>
      <c r="AK20" s="502"/>
      <c r="AL20" s="502"/>
      <c r="AM20" s="502"/>
      <c r="AN20" s="502"/>
    </row>
    <row r="21" spans="1:42" ht="17.100000000000001" customHeight="1">
      <c r="B21" s="503">
        <v>922</v>
      </c>
      <c r="C21" s="504"/>
      <c r="D21" s="504"/>
      <c r="E21" s="505"/>
      <c r="F21" s="533" t="s">
        <v>304</v>
      </c>
      <c r="G21" s="534"/>
      <c r="H21" s="534"/>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5"/>
      <c r="AI21" s="532"/>
      <c r="AJ21" s="532"/>
      <c r="AK21" s="532"/>
      <c r="AL21" s="532"/>
      <c r="AM21" s="532"/>
      <c r="AN21" s="532"/>
    </row>
    <row r="22" spans="1:42" ht="17.100000000000001" customHeight="1">
      <c r="B22" s="488" t="s">
        <v>222</v>
      </c>
      <c r="C22" s="489"/>
      <c r="D22" s="489"/>
      <c r="E22" s="490"/>
      <c r="F22" s="536" t="s">
        <v>305</v>
      </c>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2"/>
      <c r="AJ22" s="532"/>
      <c r="AK22" s="532"/>
      <c r="AL22" s="532"/>
      <c r="AM22" s="532"/>
      <c r="AN22" s="532"/>
    </row>
    <row r="23" spans="1:42" ht="17.100000000000001" customHeight="1">
      <c r="B23" s="488" t="s">
        <v>216</v>
      </c>
      <c r="C23" s="489"/>
      <c r="D23" s="489"/>
      <c r="E23" s="490"/>
      <c r="F23" s="496" t="s">
        <v>172</v>
      </c>
      <c r="G23" s="497"/>
      <c r="H23" s="497"/>
      <c r="I23" s="497"/>
      <c r="J23" s="497"/>
      <c r="K23" s="497"/>
      <c r="L23" s="497"/>
      <c r="M23" s="497"/>
      <c r="N23" s="497"/>
      <c r="O23" s="497"/>
      <c r="P23" s="497"/>
      <c r="Q23" s="497"/>
      <c r="R23" s="497"/>
      <c r="S23" s="497"/>
      <c r="T23" s="497"/>
      <c r="U23" s="497"/>
      <c r="V23" s="497"/>
      <c r="W23" s="497"/>
      <c r="X23" s="497"/>
      <c r="Y23" s="497"/>
      <c r="Z23" s="497"/>
      <c r="AA23" s="497"/>
      <c r="AB23" s="497"/>
      <c r="AC23" s="497"/>
      <c r="AD23" s="497"/>
      <c r="AE23" s="497"/>
      <c r="AF23" s="497"/>
      <c r="AG23" s="497"/>
      <c r="AH23" s="497"/>
      <c r="AI23" s="502" t="str">
        <f>IF('Seite 2'!AN34=0,"",'Seite 2'!AN34)</f>
        <v/>
      </c>
      <c r="AJ23" s="502"/>
      <c r="AK23" s="502"/>
      <c r="AL23" s="502"/>
      <c r="AM23" s="502"/>
      <c r="AN23" s="502"/>
    </row>
    <row r="24" spans="1:42" ht="17.100000000000001" customHeight="1">
      <c r="B24" s="488" t="s">
        <v>217</v>
      </c>
      <c r="C24" s="489"/>
      <c r="D24" s="489"/>
      <c r="E24" s="490"/>
      <c r="F24" s="496" t="s">
        <v>66</v>
      </c>
      <c r="G24" s="497"/>
      <c r="H24" s="497"/>
      <c r="I24" s="497"/>
      <c r="J24" s="497"/>
      <c r="K24" s="497"/>
      <c r="L24" s="497"/>
      <c r="M24" s="497"/>
      <c r="N24" s="497"/>
      <c r="O24" s="497"/>
      <c r="P24" s="497"/>
      <c r="Q24" s="497"/>
      <c r="R24" s="497"/>
      <c r="S24" s="497"/>
      <c r="T24" s="497"/>
      <c r="U24" s="497"/>
      <c r="V24" s="497"/>
      <c r="W24" s="497"/>
      <c r="X24" s="497"/>
      <c r="Y24" s="497"/>
      <c r="Z24" s="497"/>
      <c r="AA24" s="497"/>
      <c r="AB24" s="497"/>
      <c r="AC24" s="497"/>
      <c r="AD24" s="497"/>
      <c r="AE24" s="497"/>
      <c r="AF24" s="497"/>
      <c r="AG24" s="497"/>
      <c r="AH24" s="497"/>
      <c r="AI24" s="531"/>
      <c r="AJ24" s="531"/>
      <c r="AK24" s="531"/>
      <c r="AL24" s="531"/>
      <c r="AM24" s="531"/>
      <c r="AN24" s="531"/>
    </row>
    <row r="25" spans="1:42" ht="17.100000000000001" customHeight="1">
      <c r="B25" s="488" t="s">
        <v>218</v>
      </c>
      <c r="C25" s="489"/>
      <c r="D25" s="489"/>
      <c r="E25" s="490"/>
      <c r="F25" s="496" t="s">
        <v>67</v>
      </c>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531"/>
      <c r="AJ25" s="531"/>
      <c r="AK25" s="531"/>
      <c r="AL25" s="531"/>
      <c r="AM25" s="531"/>
      <c r="AN25" s="531"/>
    </row>
    <row r="26" spans="1:42" ht="17.100000000000001" customHeight="1">
      <c r="B26" s="488" t="s">
        <v>219</v>
      </c>
      <c r="C26" s="489"/>
      <c r="D26" s="489"/>
      <c r="E26" s="490"/>
      <c r="F26" s="496" t="s">
        <v>68</v>
      </c>
      <c r="G26" s="497"/>
      <c r="H26" s="497"/>
      <c r="I26" s="497"/>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531"/>
      <c r="AJ26" s="531"/>
      <c r="AK26" s="531"/>
      <c r="AL26" s="531"/>
      <c r="AM26" s="531"/>
      <c r="AN26" s="531"/>
    </row>
    <row r="27" spans="1:42" ht="17.100000000000001" customHeight="1">
      <c r="B27" s="488" t="s">
        <v>220</v>
      </c>
      <c r="C27" s="489"/>
      <c r="D27" s="489"/>
      <c r="E27" s="490"/>
      <c r="F27" s="496" t="s">
        <v>122</v>
      </c>
      <c r="G27" s="497"/>
      <c r="H27" s="497"/>
      <c r="I27" s="497"/>
      <c r="J27" s="497"/>
      <c r="K27" s="497"/>
      <c r="L27" s="497"/>
      <c r="M27" s="497"/>
      <c r="N27" s="497"/>
      <c r="O27" s="497"/>
      <c r="P27" s="497"/>
      <c r="Q27" s="497"/>
      <c r="R27" s="497"/>
      <c r="S27" s="497"/>
      <c r="T27" s="497"/>
      <c r="U27" s="497"/>
      <c r="V27" s="497"/>
      <c r="W27" s="497"/>
      <c r="X27" s="497"/>
      <c r="Y27" s="497"/>
      <c r="Z27" s="497"/>
      <c r="AA27" s="497"/>
      <c r="AB27" s="497"/>
      <c r="AC27" s="497"/>
      <c r="AD27" s="497"/>
      <c r="AE27" s="497"/>
      <c r="AF27" s="497"/>
      <c r="AG27" s="497"/>
      <c r="AH27" s="497"/>
      <c r="AI27" s="498" t="str">
        <f>IF('Seite 2'!AN27=0,"",'Seite 2'!AN27)</f>
        <v/>
      </c>
      <c r="AJ27" s="498"/>
      <c r="AK27" s="498"/>
      <c r="AL27" s="498"/>
      <c r="AM27" s="498"/>
      <c r="AN27" s="498"/>
    </row>
    <row r="28" spans="1:42" ht="32.25" customHeight="1">
      <c r="B28" s="540" t="s">
        <v>302</v>
      </c>
      <c r="C28" s="541"/>
      <c r="D28" s="541"/>
      <c r="E28" s="542"/>
      <c r="F28" s="373" t="s">
        <v>299</v>
      </c>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5"/>
      <c r="AI28" s="501"/>
      <c r="AJ28" s="501"/>
      <c r="AK28" s="501"/>
      <c r="AL28" s="501"/>
      <c r="AM28" s="501"/>
      <c r="AN28" s="501"/>
    </row>
    <row r="29" spans="1:42" ht="27" customHeight="1" thickBot="1">
      <c r="B29" s="488" t="s">
        <v>300</v>
      </c>
      <c r="C29" s="489"/>
      <c r="D29" s="489"/>
      <c r="E29" s="490"/>
      <c r="F29" s="247" t="s">
        <v>301</v>
      </c>
      <c r="G29" s="494"/>
      <c r="H29" s="494"/>
      <c r="I29" s="494"/>
      <c r="J29" s="494"/>
      <c r="K29" s="494"/>
      <c r="L29" s="494"/>
      <c r="M29" s="494"/>
      <c r="N29" s="494"/>
      <c r="O29" s="494"/>
      <c r="P29" s="494"/>
      <c r="Q29" s="494"/>
      <c r="R29" s="494"/>
      <c r="S29" s="494"/>
      <c r="T29" s="494"/>
      <c r="U29" s="494"/>
      <c r="V29" s="494"/>
      <c r="W29" s="494"/>
      <c r="X29" s="494"/>
      <c r="Y29" s="494"/>
      <c r="Z29" s="494"/>
      <c r="AA29" s="494"/>
      <c r="AB29" s="494"/>
      <c r="AC29" s="494"/>
      <c r="AD29" s="494"/>
      <c r="AE29" s="494"/>
      <c r="AF29" s="494"/>
      <c r="AG29" s="494"/>
      <c r="AH29" s="495"/>
      <c r="AI29" s="501"/>
      <c r="AJ29" s="501"/>
      <c r="AK29" s="501"/>
      <c r="AL29" s="501"/>
      <c r="AM29" s="501"/>
      <c r="AN29" s="501"/>
    </row>
    <row r="30" spans="1:42" ht="23.25" customHeight="1" thickTop="1" thickBot="1">
      <c r="A30" s="552"/>
      <c r="B30" s="552"/>
      <c r="C30" s="552"/>
      <c r="D30" s="552"/>
      <c r="E30" s="552"/>
      <c r="F30" s="499" t="s">
        <v>196</v>
      </c>
      <c r="G30" s="500"/>
      <c r="H30" s="500"/>
      <c r="I30" s="500"/>
      <c r="J30" s="500"/>
      <c r="K30" s="500"/>
      <c r="L30" s="500"/>
      <c r="M30" s="500"/>
      <c r="N30" s="500"/>
      <c r="O30" s="500"/>
      <c r="P30" s="500"/>
      <c r="Q30" s="500"/>
      <c r="R30" s="500"/>
      <c r="S30" s="500"/>
      <c r="T30" s="500"/>
      <c r="U30" s="500"/>
      <c r="V30" s="500"/>
      <c r="W30" s="500"/>
      <c r="X30" s="500"/>
      <c r="Y30" s="500"/>
      <c r="Z30" s="500"/>
      <c r="AA30" s="500"/>
      <c r="AB30" s="500"/>
      <c r="AC30" s="500"/>
      <c r="AD30" s="500"/>
      <c r="AE30" s="500"/>
      <c r="AF30" s="500"/>
      <c r="AG30" s="500"/>
      <c r="AH30" s="500"/>
      <c r="AI30" s="553" t="str">
        <f>IF(SUM(AI11:AN29)=0,"",SUM(AI11:AN29))</f>
        <v/>
      </c>
      <c r="AJ30" s="554"/>
      <c r="AK30" s="554"/>
      <c r="AL30" s="554"/>
      <c r="AM30" s="554"/>
      <c r="AN30" s="555"/>
    </row>
    <row r="31" spans="1:42" ht="3" customHeight="1" thickTop="1">
      <c r="A31" s="509"/>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row>
    <row r="32" spans="1:42" ht="14.25" customHeight="1">
      <c r="A32" s="129" t="s">
        <v>194</v>
      </c>
      <c r="B32" s="510"/>
      <c r="C32" s="510"/>
      <c r="D32" s="510"/>
      <c r="E32" s="510"/>
      <c r="F32" s="510"/>
      <c r="G32" s="510"/>
      <c r="H32" s="510"/>
      <c r="I32" s="510"/>
      <c r="J32" s="510"/>
      <c r="K32" s="510"/>
      <c r="L32" s="510"/>
      <c r="M32" s="510"/>
      <c r="N32" s="510"/>
      <c r="O32" s="510"/>
      <c r="P32" s="510"/>
      <c r="Q32" s="510"/>
      <c r="R32" s="510"/>
      <c r="S32" s="510"/>
      <c r="T32" s="510"/>
      <c r="U32" s="510"/>
      <c r="V32" s="510"/>
      <c r="W32" s="510"/>
      <c r="X32" s="510"/>
      <c r="Y32" s="510"/>
      <c r="Z32" s="510"/>
      <c r="AA32" s="510"/>
      <c r="AB32" s="510"/>
      <c r="AC32" s="510"/>
      <c r="AD32" s="510"/>
      <c r="AE32" s="510"/>
      <c r="AF32" s="510"/>
      <c r="AG32" s="510"/>
      <c r="AH32" s="510"/>
      <c r="AI32" s="510"/>
      <c r="AJ32" s="510"/>
      <c r="AK32" s="510"/>
      <c r="AL32" s="510"/>
      <c r="AM32" s="510"/>
      <c r="AN32" s="510"/>
      <c r="AO32" s="510"/>
      <c r="AP32" s="510"/>
    </row>
    <row r="33" spans="1:50" ht="3" customHeight="1">
      <c r="A33" s="509"/>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row>
    <row r="34" spans="1:50" ht="5.25" customHeight="1">
      <c r="A34" s="492"/>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96"/>
    </row>
    <row r="35" spans="1:50" ht="16.5" customHeight="1" thickBot="1">
      <c r="A35" s="546" t="s">
        <v>195</v>
      </c>
      <c r="B35" s="547"/>
      <c r="C35" s="547"/>
      <c r="D35" s="547"/>
      <c r="E35" s="547"/>
      <c r="F35" s="547"/>
      <c r="G35" s="547"/>
      <c r="H35" s="547"/>
      <c r="I35" s="547"/>
      <c r="J35" s="547"/>
      <c r="K35" s="547"/>
      <c r="L35" s="547"/>
      <c r="M35" s="547"/>
      <c r="N35" s="547"/>
      <c r="O35" s="547"/>
      <c r="P35" s="547"/>
      <c r="Q35" s="547"/>
      <c r="R35" s="547"/>
      <c r="S35" s="547"/>
      <c r="T35" s="547"/>
      <c r="U35" s="547"/>
      <c r="V35" s="547"/>
      <c r="W35" s="547"/>
      <c r="X35" s="547"/>
      <c r="Y35" s="547"/>
      <c r="Z35" s="547"/>
      <c r="AA35" s="547"/>
      <c r="AB35" s="493" t="s">
        <v>104</v>
      </c>
      <c r="AC35" s="493"/>
      <c r="AD35" s="506" t="str">
        <f>IF(ISBLANK(AI30),"",AI30)</f>
        <v/>
      </c>
      <c r="AE35" s="556"/>
      <c r="AF35" s="556"/>
      <c r="AG35" s="556"/>
      <c r="AH35" s="556"/>
      <c r="AI35" s="557"/>
      <c r="AJ35" s="154"/>
      <c r="AK35" s="154"/>
      <c r="AL35" s="154"/>
      <c r="AM35" s="154"/>
      <c r="AN35" s="154"/>
      <c r="AO35" s="154"/>
      <c r="AP35" s="511"/>
    </row>
    <row r="36" spans="1:50" ht="7.5" customHeight="1" thickTop="1">
      <c r="A36" s="30"/>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512"/>
      <c r="AE36" s="513"/>
      <c r="AF36" s="513"/>
      <c r="AG36" s="513"/>
      <c r="AH36" s="513"/>
      <c r="AI36" s="513"/>
      <c r="AJ36" s="516" t="s">
        <v>69</v>
      </c>
      <c r="AK36" s="516"/>
      <c r="AL36" s="516"/>
      <c r="AM36" s="517"/>
      <c r="AN36" s="548" t="str">
        <f>IF(OR(AD35="",AD35=0),"",AD35/AD38)</f>
        <v/>
      </c>
      <c r="AO36" s="549"/>
      <c r="AP36" s="491" t="s">
        <v>177</v>
      </c>
    </row>
    <row r="37" spans="1:50" ht="6.75" customHeight="1" thickBot="1">
      <c r="A37" s="25"/>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514"/>
      <c r="AE37" s="515"/>
      <c r="AF37" s="515"/>
      <c r="AG37" s="515"/>
      <c r="AH37" s="515"/>
      <c r="AI37" s="515"/>
      <c r="AJ37" s="516"/>
      <c r="AK37" s="516"/>
      <c r="AL37" s="516"/>
      <c r="AM37" s="517"/>
      <c r="AN37" s="550"/>
      <c r="AO37" s="551"/>
      <c r="AP37" s="491"/>
    </row>
    <row r="38" spans="1:50" ht="15" customHeight="1" thickTop="1">
      <c r="A38" s="546" t="s">
        <v>70</v>
      </c>
      <c r="B38" s="547"/>
      <c r="C38" s="547"/>
      <c r="D38" s="547"/>
      <c r="E38" s="547"/>
      <c r="F38" s="547"/>
      <c r="G38" s="547"/>
      <c r="H38" s="547"/>
      <c r="I38" s="547"/>
      <c r="J38" s="547"/>
      <c r="K38" s="547"/>
      <c r="L38" s="547"/>
      <c r="M38" s="547"/>
      <c r="N38" s="547"/>
      <c r="O38" s="547"/>
      <c r="P38" s="547"/>
      <c r="Q38" s="547"/>
      <c r="R38" s="547"/>
      <c r="S38" s="547"/>
      <c r="T38" s="547"/>
      <c r="U38" s="547"/>
      <c r="V38" s="547"/>
      <c r="W38" s="547"/>
      <c r="X38" s="547"/>
      <c r="Y38" s="547"/>
      <c r="Z38" s="547"/>
      <c r="AA38" s="547"/>
      <c r="AB38" s="493" t="s">
        <v>104</v>
      </c>
      <c r="AC38" s="493"/>
      <c r="AD38" s="506" t="str">
        <f>ln</f>
        <v/>
      </c>
      <c r="AE38" s="507"/>
      <c r="AF38" s="507"/>
      <c r="AG38" s="507"/>
      <c r="AH38" s="507"/>
      <c r="AI38" s="508"/>
      <c r="AJ38" s="154"/>
      <c r="AK38" s="154"/>
      <c r="AL38" s="154"/>
      <c r="AM38" s="154"/>
      <c r="AN38" s="154"/>
      <c r="AO38" s="154"/>
      <c r="AP38" s="511"/>
    </row>
    <row r="39" spans="1:50" ht="6" customHeight="1">
      <c r="A39" s="559"/>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1"/>
    </row>
    <row r="40" spans="1:50" ht="2.25" customHeight="1"/>
    <row r="41" spans="1:50" ht="30.75" customHeight="1">
      <c r="A41" s="558" t="s">
        <v>197</v>
      </c>
      <c r="B41" s="558"/>
      <c r="C41" s="558"/>
      <c r="D41" s="558"/>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8"/>
      <c r="AG41" s="558"/>
      <c r="AH41" s="558"/>
      <c r="AI41" s="558"/>
      <c r="AJ41" s="558"/>
      <c r="AK41" s="558"/>
      <c r="AL41" s="558"/>
      <c r="AM41" s="558"/>
      <c r="AN41" s="558"/>
      <c r="AO41" s="558"/>
      <c r="AP41" s="558"/>
    </row>
    <row r="42" spans="1:50" ht="12" customHeight="1" thickBot="1">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row>
    <row r="43" spans="1:50" ht="15" customHeight="1" thickBot="1">
      <c r="A43" s="543" t="s">
        <v>273</v>
      </c>
      <c r="B43" s="544"/>
      <c r="C43" s="544"/>
      <c r="D43" s="544"/>
      <c r="E43" s="544"/>
      <c r="F43" s="544"/>
      <c r="G43" s="544"/>
      <c r="H43" s="544"/>
      <c r="I43" s="544"/>
      <c r="J43" s="544"/>
      <c r="K43" s="544"/>
      <c r="L43" s="544"/>
      <c r="M43" s="544"/>
      <c r="N43" s="544"/>
      <c r="O43" s="544"/>
      <c r="P43" s="544"/>
      <c r="Q43" s="544"/>
      <c r="R43" s="544"/>
      <c r="S43" s="544"/>
      <c r="T43" s="544"/>
      <c r="U43" s="544"/>
      <c r="V43" s="544"/>
      <c r="W43" s="544"/>
      <c r="X43" s="544"/>
      <c r="Y43" s="544"/>
      <c r="Z43" s="544"/>
      <c r="AA43" s="544"/>
      <c r="AB43" s="544"/>
      <c r="AC43" s="544"/>
      <c r="AD43" s="544"/>
      <c r="AE43" s="544"/>
      <c r="AF43" s="544"/>
      <c r="AG43" s="544"/>
      <c r="AH43" s="544"/>
      <c r="AI43" s="544"/>
      <c r="AJ43" s="544"/>
      <c r="AK43" s="544"/>
      <c r="AL43" s="544"/>
      <c r="AM43" s="544"/>
      <c r="AN43" s="544"/>
      <c r="AO43" s="544"/>
      <c r="AP43" s="545"/>
    </row>
    <row r="44" spans="1:50" ht="4.5" customHeight="1">
      <c r="A44" s="77"/>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row>
    <row r="45" spans="1:50" ht="92.25" customHeight="1">
      <c r="A45" s="83" t="s">
        <v>62</v>
      </c>
      <c r="B45" s="84"/>
      <c r="C45" s="538" t="s">
        <v>355</v>
      </c>
      <c r="D45" s="539"/>
      <c r="E45" s="539"/>
      <c r="F45" s="539"/>
      <c r="G45" s="539"/>
      <c r="H45" s="539"/>
      <c r="I45" s="539"/>
      <c r="J45" s="539"/>
      <c r="K45" s="539"/>
      <c r="L45" s="539"/>
      <c r="M45" s="539"/>
      <c r="N45" s="539"/>
      <c r="O45" s="539"/>
      <c r="P45" s="539"/>
      <c r="Q45" s="539"/>
      <c r="R45" s="539"/>
      <c r="S45" s="539"/>
      <c r="T45" s="539"/>
      <c r="U45" s="539"/>
      <c r="V45" s="539"/>
      <c r="W45" s="539"/>
      <c r="X45" s="539"/>
      <c r="Y45" s="539"/>
      <c r="Z45" s="539"/>
      <c r="AA45" s="539"/>
      <c r="AB45" s="539"/>
      <c r="AC45" s="539"/>
      <c r="AD45" s="539"/>
      <c r="AE45" s="539"/>
      <c r="AF45" s="539"/>
      <c r="AG45" s="539"/>
      <c r="AH45" s="539"/>
      <c r="AI45" s="539"/>
      <c r="AJ45" s="539"/>
      <c r="AK45" s="539"/>
      <c r="AL45" s="539"/>
      <c r="AM45" s="539"/>
      <c r="AN45" s="539"/>
      <c r="AO45" s="539"/>
      <c r="AP45" s="539"/>
      <c r="AQ45" s="11"/>
      <c r="AR45" s="11"/>
      <c r="AS45" s="11"/>
      <c r="AT45" s="11"/>
      <c r="AU45" s="11"/>
      <c r="AV45" s="11"/>
      <c r="AW45" s="11"/>
      <c r="AX45" s="11"/>
    </row>
    <row r="46" spans="1:50" ht="38.25" customHeight="1">
      <c r="A46" s="83" t="s">
        <v>62</v>
      </c>
      <c r="B46" s="85"/>
      <c r="C46" s="538" t="s">
        <v>291</v>
      </c>
      <c r="D46" s="539"/>
      <c r="E46" s="539"/>
      <c r="F46" s="539"/>
      <c r="G46" s="539"/>
      <c r="H46" s="539"/>
      <c r="I46" s="539"/>
      <c r="J46" s="539"/>
      <c r="K46" s="539"/>
      <c r="L46" s="539"/>
      <c r="M46" s="539"/>
      <c r="N46" s="539"/>
      <c r="O46" s="539"/>
      <c r="P46" s="539"/>
      <c r="Q46" s="539"/>
      <c r="R46" s="539"/>
      <c r="S46" s="539"/>
      <c r="T46" s="539"/>
      <c r="U46" s="539"/>
      <c r="V46" s="539"/>
      <c r="W46" s="539"/>
      <c r="X46" s="539"/>
      <c r="Y46" s="539"/>
      <c r="Z46" s="539"/>
      <c r="AA46" s="539"/>
      <c r="AB46" s="539"/>
      <c r="AC46" s="539"/>
      <c r="AD46" s="539"/>
      <c r="AE46" s="539"/>
      <c r="AF46" s="539"/>
      <c r="AG46" s="539"/>
      <c r="AH46" s="539"/>
      <c r="AI46" s="539"/>
      <c r="AJ46" s="539"/>
      <c r="AK46" s="539"/>
      <c r="AL46" s="539"/>
      <c r="AM46" s="539"/>
      <c r="AN46" s="539"/>
      <c r="AO46" s="539"/>
      <c r="AP46" s="539"/>
      <c r="AQ46" s="11"/>
      <c r="AR46" s="11"/>
      <c r="AS46" s="11"/>
      <c r="AT46" s="11"/>
      <c r="AU46" s="11"/>
      <c r="AV46" s="11"/>
      <c r="AW46" s="11"/>
      <c r="AX46" s="11"/>
    </row>
    <row r="47" spans="1:50" ht="5.25" customHeight="1">
      <c r="F47" s="75"/>
    </row>
  </sheetData>
  <sheetProtection selectLockedCells="1"/>
  <protectedRanges>
    <protectedRange sqref="AI13 AI24:AN29 AI20:AI22" name="oekoflächen" securityDescriptor="O:WDG:WDD:(A;;CC;;;WD)"/>
  </protectedRanges>
  <customSheetViews>
    <customSheetView guid="{7F1CBF03-7538-4CAE-9565-3B08082717AB}" scale="145" hiddenRows="1" showRuler="0" topLeftCell="A20">
      <selection activeCell="AI7" sqref="AI7:AX7"/>
      <pageMargins left="0.78" right="0.78740157499999996" top="0.6" bottom="0.82" header="0.33" footer="0.4921259845"/>
      <pageSetup paperSize="9" orientation="portrait" r:id="rId1"/>
      <headerFooter alignWithMargins="0">
        <oddHeader>&amp;R&amp;"Times New Roman,Standard"&amp;8Kontrolljahr 2006/07 / ÖLN-Jahr 1. September 2005 bis 31. August 2006</oddHeader>
        <oddFooter>&amp;R&amp;A</oddFooter>
      </headerFooter>
    </customSheetView>
    <customSheetView guid="{2516F82C-8C20-4E3A-B177-031BE868C3AA}" showPageBreaks="1" printArea="1" hiddenRows="1" hiddenColumns="1" view="pageLayout" topLeftCell="A2">
      <selection activeCell="A6" sqref="A6:AX7"/>
      <pageMargins left="0.78740157480314965" right="0.78740157480314965" top="0.71875" bottom="0.82677165354330717" header="0.31496062992125984" footer="0.51181102362204722"/>
      <pageSetup paperSize="9" orientation="portrait" r:id="rId2"/>
      <headerFooter alignWithMargins="0">
        <oddHeader>&amp;R&amp;"Times New Roman,Standard"&amp;8Kontrolljahr 2015 / Daten aus ÖLN-Jahr 1. Januar 2014 bis 31. Dezember 2014</oddHeader>
        <oddFooter>&amp;R&amp;"Times New Roman,Standard"&amp;A</oddFooter>
      </headerFooter>
    </customSheetView>
    <customSheetView guid="{F850045C-E47C-45C0-9CD9-C77E50B1CEE3}" showPageBreaks="1" printArea="1" hiddenRows="1" view="pageLayout" topLeftCell="A7">
      <selection activeCell="Z7" sqref="Z7:AH7"/>
      <pageMargins left="0.78740157480314965" right="0.78740157480314965" top="0.71875" bottom="0.82677165354330717" header="0.31496062992125984" footer="0.51181102362204722"/>
      <pageSetup paperSize="9" orientation="portrait" r:id="rId3"/>
      <headerFooter alignWithMargins="0">
        <oddHeader>&amp;R&amp;"Times New Roman,Standard"&amp;8Kontrolljahr 2017 / Daten aus ÖLN-Jahr 1. Januar 2016 bis 31. Dezember 2016</oddHeader>
        <oddFooter>&amp;R&amp;"Times New Roman,Standard"&amp;A</oddFooter>
      </headerFooter>
    </customSheetView>
  </customSheetViews>
  <mergeCells count="94">
    <mergeCell ref="F17:AH17"/>
    <mergeCell ref="AI17:AN17"/>
    <mergeCell ref="B17:E17"/>
    <mergeCell ref="F18:AH18"/>
    <mergeCell ref="B14:E14"/>
    <mergeCell ref="F14:AH14"/>
    <mergeCell ref="AI15:AN15"/>
    <mergeCell ref="B15:E15"/>
    <mergeCell ref="F15:AH15"/>
    <mergeCell ref="AI14:AN14"/>
    <mergeCell ref="AI16:AN16"/>
    <mergeCell ref="AI18:AN18"/>
    <mergeCell ref="F13:AH13"/>
    <mergeCell ref="AI13:AN13"/>
    <mergeCell ref="F12:AH12"/>
    <mergeCell ref="AI12:AN12"/>
    <mergeCell ref="B12:E12"/>
    <mergeCell ref="B13:E13"/>
    <mergeCell ref="C45:AP45"/>
    <mergeCell ref="C46:AP46"/>
    <mergeCell ref="B28:E28"/>
    <mergeCell ref="F28:AH28"/>
    <mergeCell ref="AI28:AN28"/>
    <mergeCell ref="A43:AP43"/>
    <mergeCell ref="A35:AA35"/>
    <mergeCell ref="AJ35:AN35"/>
    <mergeCell ref="AN36:AO37"/>
    <mergeCell ref="A30:E30"/>
    <mergeCell ref="AI30:AN30"/>
    <mergeCell ref="AO35:AP35"/>
    <mergeCell ref="AD35:AI35"/>
    <mergeCell ref="A41:AP41"/>
    <mergeCell ref="A38:AA38"/>
    <mergeCell ref="A39:AP39"/>
    <mergeCell ref="B19:E19"/>
    <mergeCell ref="F19:AH19"/>
    <mergeCell ref="AI19:AN19"/>
    <mergeCell ref="B21:E21"/>
    <mergeCell ref="F21:AH21"/>
    <mergeCell ref="B20:E20"/>
    <mergeCell ref="AI21:AN21"/>
    <mergeCell ref="F20:AH20"/>
    <mergeCell ref="F25:AH25"/>
    <mergeCell ref="AI25:AN25"/>
    <mergeCell ref="AI26:AN26"/>
    <mergeCell ref="B26:E26"/>
    <mergeCell ref="AI22:AN22"/>
    <mergeCell ref="B23:E23"/>
    <mergeCell ref="F24:AH24"/>
    <mergeCell ref="AI24:AN24"/>
    <mergeCell ref="F23:AH23"/>
    <mergeCell ref="AI23:AN23"/>
    <mergeCell ref="B24:E24"/>
    <mergeCell ref="B22:E22"/>
    <mergeCell ref="F22:AH22"/>
    <mergeCell ref="A1:AP1"/>
    <mergeCell ref="A2:AP2"/>
    <mergeCell ref="AI11:AN11"/>
    <mergeCell ref="AI10:AN10"/>
    <mergeCell ref="A3:AP3"/>
    <mergeCell ref="B6:AP7"/>
    <mergeCell ref="B4:AP4"/>
    <mergeCell ref="B11:E11"/>
    <mergeCell ref="A9:AP9"/>
    <mergeCell ref="F11:AH11"/>
    <mergeCell ref="A8:AP8"/>
    <mergeCell ref="B10:E10"/>
    <mergeCell ref="F10:AH10"/>
    <mergeCell ref="AD38:AI38"/>
    <mergeCell ref="A31:AP31"/>
    <mergeCell ref="A32:AP32"/>
    <mergeCell ref="A33:AP33"/>
    <mergeCell ref="AB38:AC38"/>
    <mergeCell ref="AO38:AP38"/>
    <mergeCell ref="AD36:AI36"/>
    <mergeCell ref="AD37:AI37"/>
    <mergeCell ref="AJ38:AN38"/>
    <mergeCell ref="AJ36:AM37"/>
    <mergeCell ref="B27:E27"/>
    <mergeCell ref="B29:E29"/>
    <mergeCell ref="B16:E16"/>
    <mergeCell ref="AP36:AP37"/>
    <mergeCell ref="A34:AP34"/>
    <mergeCell ref="AB35:AC35"/>
    <mergeCell ref="F29:AH29"/>
    <mergeCell ref="B25:E25"/>
    <mergeCell ref="F27:AH27"/>
    <mergeCell ref="AI27:AN27"/>
    <mergeCell ref="F30:AH30"/>
    <mergeCell ref="AI29:AN29"/>
    <mergeCell ref="AI20:AN20"/>
    <mergeCell ref="F16:AH16"/>
    <mergeCell ref="B18:E18"/>
    <mergeCell ref="F26:AH26"/>
  </mergeCells>
  <phoneticPr fontId="29" type="noConversion"/>
  <pageMargins left="0.78740157480314965" right="0.78740157480314965" top="0.71875" bottom="0.82677165354330717" header="0.31496062992125984" footer="0.51181102362204722"/>
  <pageSetup paperSize="9" orientation="portrait" r:id="rId4"/>
  <headerFooter alignWithMargins="0">
    <oddHeader>&amp;R&amp;"Times New Roman,Standard"&amp;8Kontrolljahr 2026 / Daten aus ÖLN-Jahr 1. Januar 2025 bis 31. Dezember 2025</oddHeader>
    <oddFooter>&amp;R&amp;"Times New Roman,Standard"&amp;A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2072B-CA01-4F52-99D3-B7E9EBFD047D}">
  <sheetPr codeName="Tabelle3"/>
  <dimension ref="A1:BC60"/>
  <sheetViews>
    <sheetView showGridLines="0" view="pageLayout" zoomScale="150" zoomScaleNormal="100" zoomScalePageLayoutView="150" workbookViewId="0">
      <selection activeCell="AE7" sqref="AE7:AH7"/>
    </sheetView>
  </sheetViews>
  <sheetFormatPr baseColWidth="10" defaultRowHeight="12.75"/>
  <cols>
    <col min="1" max="3" width="1.7109375" customWidth="1"/>
    <col min="4" max="4" width="2.140625" customWidth="1"/>
    <col min="5" max="10" width="1.7109375" customWidth="1"/>
    <col min="11" max="11" width="2.140625" customWidth="1"/>
    <col min="12" max="21" width="1.7109375" customWidth="1"/>
    <col min="22" max="22" width="3.140625" customWidth="1"/>
    <col min="23" max="23" width="1.85546875" customWidth="1"/>
    <col min="24" max="24" width="1.28515625" customWidth="1"/>
    <col min="25" max="25" width="0.85546875" customWidth="1"/>
    <col min="26" max="26" width="1.5703125" customWidth="1"/>
    <col min="27" max="28" width="1.7109375" customWidth="1"/>
    <col min="29" max="29" width="0.7109375" customWidth="1"/>
    <col min="30" max="30" width="2.140625" customWidth="1"/>
    <col min="31" max="31" width="1.7109375" customWidth="1"/>
    <col min="32" max="32" width="1.28515625" customWidth="1"/>
    <col min="33" max="33" width="1.140625" customWidth="1"/>
    <col min="34" max="34" width="1" customWidth="1"/>
    <col min="35" max="35" width="1.7109375" customWidth="1"/>
    <col min="36" max="36" width="2.42578125" customWidth="1"/>
    <col min="37" max="37" width="1.7109375" customWidth="1"/>
    <col min="38" max="38" width="1.28515625" customWidth="1"/>
    <col min="39" max="40" width="1.7109375" customWidth="1"/>
    <col min="41" max="41" width="2" customWidth="1"/>
    <col min="42" max="42" width="0.85546875" customWidth="1"/>
    <col min="43" max="43" width="1" customWidth="1"/>
    <col min="44" max="44" width="0.85546875" customWidth="1"/>
    <col min="45" max="45" width="1.5703125" customWidth="1"/>
    <col min="46" max="46" width="1.140625" customWidth="1"/>
    <col min="47" max="47" width="1.28515625" customWidth="1"/>
    <col min="48" max="49" width="1.7109375" customWidth="1"/>
    <col min="50" max="50" width="3.28515625" customWidth="1"/>
    <col min="51" max="52" width="1.7109375" customWidth="1"/>
    <col min="53" max="53" width="1.28515625" customWidth="1"/>
    <col min="54" max="54" width="3.140625" customWidth="1"/>
  </cols>
  <sheetData>
    <row r="1" spans="1:54" ht="18" thickTop="1" thickBot="1">
      <c r="A1" s="379" t="s">
        <v>347</v>
      </c>
      <c r="B1" s="882"/>
      <c r="C1" s="882"/>
      <c r="D1" s="882"/>
      <c r="E1" s="882"/>
      <c r="F1" s="882"/>
      <c r="G1" s="882"/>
      <c r="H1" s="882"/>
      <c r="I1" s="882"/>
      <c r="J1" s="882"/>
      <c r="K1" s="882"/>
      <c r="L1" s="882"/>
      <c r="M1" s="882"/>
      <c r="N1" s="882"/>
      <c r="O1" s="882"/>
      <c r="P1" s="882"/>
      <c r="Q1" s="882"/>
      <c r="R1" s="882"/>
      <c r="S1" s="882"/>
      <c r="T1" s="882"/>
      <c r="U1" s="882"/>
      <c r="V1" s="882"/>
      <c r="W1" s="882"/>
      <c r="X1" s="882"/>
      <c r="Y1" s="882"/>
      <c r="Z1" s="882"/>
      <c r="AA1" s="882"/>
      <c r="AB1" s="882"/>
      <c r="AC1" s="882"/>
      <c r="AD1" s="882"/>
      <c r="AE1" s="882"/>
      <c r="AF1" s="882"/>
      <c r="AG1" s="882"/>
      <c r="AH1" s="882"/>
      <c r="AI1" s="882"/>
      <c r="AJ1" s="882"/>
      <c r="AK1" s="882"/>
      <c r="AL1" s="882"/>
      <c r="AM1" s="882"/>
      <c r="AN1" s="882"/>
      <c r="AO1" s="882"/>
      <c r="AP1" s="882"/>
      <c r="AQ1" s="882"/>
      <c r="AR1" s="882"/>
      <c r="AS1" s="882"/>
      <c r="AT1" s="882"/>
      <c r="AU1" s="882"/>
      <c r="AV1" s="882"/>
      <c r="AW1" s="882"/>
      <c r="AX1" s="882"/>
      <c r="AY1" s="882"/>
      <c r="AZ1" s="882"/>
      <c r="BA1" s="882"/>
      <c r="BB1" s="883"/>
    </row>
    <row r="2" spans="1:54" ht="5.25" customHeight="1" thickTop="1" thickBot="1">
      <c r="A2" s="509"/>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row>
    <row r="3" spans="1:54" ht="33" customHeight="1" thickTop="1">
      <c r="A3" s="983"/>
      <c r="B3" s="112"/>
      <c r="C3" s="112"/>
      <c r="D3" s="112"/>
      <c r="E3" s="112"/>
      <c r="F3" s="112"/>
      <c r="G3" s="112"/>
      <c r="H3" s="112"/>
      <c r="I3" s="112"/>
      <c r="J3" s="112"/>
      <c r="K3" s="112"/>
      <c r="L3" s="112"/>
      <c r="M3" s="112"/>
      <c r="N3" s="112"/>
      <c r="O3" s="112"/>
      <c r="P3" s="112"/>
      <c r="Q3" s="112"/>
      <c r="R3" s="112"/>
      <c r="S3" s="112"/>
      <c r="T3" s="976" t="s">
        <v>223</v>
      </c>
      <c r="U3" s="977"/>
      <c r="V3" s="977"/>
      <c r="W3" s="976" t="s">
        <v>224</v>
      </c>
      <c r="X3" s="977"/>
      <c r="Y3" s="977"/>
      <c r="Z3" s="977"/>
      <c r="AA3" s="976" t="s">
        <v>225</v>
      </c>
      <c r="AB3" s="977"/>
      <c r="AC3" s="977"/>
      <c r="AD3" s="977"/>
      <c r="AE3" s="976" t="s">
        <v>281</v>
      </c>
      <c r="AF3" s="977"/>
      <c r="AG3" s="977"/>
      <c r="AH3" s="977"/>
      <c r="AI3" s="976" t="s">
        <v>227</v>
      </c>
      <c r="AJ3" s="977"/>
      <c r="AK3" s="977"/>
      <c r="AL3" s="977"/>
      <c r="AM3" s="976" t="s">
        <v>263</v>
      </c>
      <c r="AN3" s="977"/>
      <c r="AO3" s="977"/>
      <c r="AP3" s="977"/>
      <c r="AQ3" s="976" t="s">
        <v>191</v>
      </c>
      <c r="AR3" s="977"/>
      <c r="AS3" s="977"/>
      <c r="AT3" s="992"/>
      <c r="AU3" s="993" t="s">
        <v>192</v>
      </c>
      <c r="AV3" s="994"/>
      <c r="AW3" s="994"/>
      <c r="AX3" s="995"/>
      <c r="AY3" s="896" t="s">
        <v>226</v>
      </c>
      <c r="AZ3" s="897"/>
      <c r="BA3" s="897"/>
      <c r="BB3" s="898"/>
    </row>
    <row r="4" spans="1:54" ht="9.75" customHeight="1">
      <c r="A4" s="227" t="s">
        <v>38</v>
      </c>
      <c r="B4" s="131"/>
      <c r="C4" s="131"/>
      <c r="D4" s="196"/>
      <c r="E4" s="227"/>
      <c r="F4" s="131"/>
      <c r="G4" s="131"/>
      <c r="H4" s="131"/>
      <c r="I4" s="131"/>
      <c r="J4" s="131"/>
      <c r="K4" s="131"/>
      <c r="L4" s="131"/>
      <c r="M4" s="131"/>
      <c r="N4" s="131"/>
      <c r="O4" s="131"/>
      <c r="P4" s="131"/>
      <c r="Q4" s="131"/>
      <c r="R4" s="131"/>
      <c r="S4" s="196"/>
      <c r="T4" s="972" t="s">
        <v>81</v>
      </c>
      <c r="U4" s="974"/>
      <c r="V4" s="975"/>
      <c r="W4" s="972" t="s">
        <v>39</v>
      </c>
      <c r="X4" s="973"/>
      <c r="Y4" s="974"/>
      <c r="Z4" s="975"/>
      <c r="AA4" s="972" t="s">
        <v>40</v>
      </c>
      <c r="AB4" s="974"/>
      <c r="AC4" s="973"/>
      <c r="AD4" s="975"/>
      <c r="AE4" s="972" t="s">
        <v>41</v>
      </c>
      <c r="AF4" s="974"/>
      <c r="AG4" s="973"/>
      <c r="AH4" s="975"/>
      <c r="AI4" s="972" t="s">
        <v>42</v>
      </c>
      <c r="AJ4" s="974"/>
      <c r="AK4" s="974"/>
      <c r="AL4" s="981"/>
      <c r="AM4" s="972" t="s">
        <v>43</v>
      </c>
      <c r="AN4" s="973"/>
      <c r="AO4" s="973"/>
      <c r="AP4" s="981"/>
      <c r="AQ4" s="972" t="s">
        <v>80</v>
      </c>
      <c r="AR4" s="131"/>
      <c r="AS4" s="131"/>
      <c r="AT4" s="131"/>
      <c r="AU4" s="984" t="s">
        <v>106</v>
      </c>
      <c r="AV4" s="985"/>
      <c r="AW4" s="985"/>
      <c r="AX4" s="986"/>
      <c r="AY4" s="899"/>
      <c r="AZ4" s="899"/>
      <c r="BA4" s="899"/>
      <c r="BB4" s="900"/>
    </row>
    <row r="5" spans="1:54" ht="10.5" customHeight="1" thickBot="1">
      <c r="A5" s="969"/>
      <c r="B5" s="970"/>
      <c r="C5" s="970"/>
      <c r="D5" s="971"/>
      <c r="E5" s="969"/>
      <c r="F5" s="970"/>
      <c r="G5" s="970"/>
      <c r="H5" s="970"/>
      <c r="I5" s="970"/>
      <c r="J5" s="970"/>
      <c r="K5" s="970"/>
      <c r="L5" s="970"/>
      <c r="M5" s="970"/>
      <c r="N5" s="970"/>
      <c r="O5" s="970"/>
      <c r="P5" s="970"/>
      <c r="Q5" s="970"/>
      <c r="R5" s="970"/>
      <c r="S5" s="971"/>
      <c r="T5" s="966"/>
      <c r="U5" s="967"/>
      <c r="V5" s="968"/>
      <c r="W5" s="966"/>
      <c r="X5" s="967"/>
      <c r="Y5" s="967"/>
      <c r="Z5" s="968"/>
      <c r="AA5" s="966"/>
      <c r="AB5" s="967"/>
      <c r="AC5" s="967"/>
      <c r="AD5" s="968"/>
      <c r="AE5" s="966"/>
      <c r="AF5" s="967"/>
      <c r="AG5" s="967"/>
      <c r="AH5" s="968"/>
      <c r="AI5" s="978" t="s">
        <v>82</v>
      </c>
      <c r="AJ5" s="979"/>
      <c r="AK5" s="979"/>
      <c r="AL5" s="980"/>
      <c r="AM5" s="978" t="s">
        <v>107</v>
      </c>
      <c r="AN5" s="979"/>
      <c r="AO5" s="979"/>
      <c r="AP5" s="980"/>
      <c r="AQ5" s="989"/>
      <c r="AR5" s="990"/>
      <c r="AS5" s="990"/>
      <c r="AT5" s="991"/>
      <c r="AU5" s="987" t="s">
        <v>108</v>
      </c>
      <c r="AV5" s="979"/>
      <c r="AW5" s="979"/>
      <c r="AX5" s="988"/>
      <c r="AY5" s="899"/>
      <c r="AZ5" s="899"/>
      <c r="BA5" s="899"/>
      <c r="BB5" s="900"/>
    </row>
    <row r="6" spans="1:54" ht="12.75" customHeight="1" thickBot="1">
      <c r="A6" s="965" t="s">
        <v>248</v>
      </c>
      <c r="B6" s="694"/>
      <c r="C6" s="694"/>
      <c r="D6" s="695"/>
      <c r="E6" s="693" t="s">
        <v>249</v>
      </c>
      <c r="F6" s="694"/>
      <c r="G6" s="694"/>
      <c r="H6" s="694"/>
      <c r="I6" s="694"/>
      <c r="J6" s="694"/>
      <c r="K6" s="694"/>
      <c r="L6" s="694"/>
      <c r="M6" s="694"/>
      <c r="N6" s="694"/>
      <c r="O6" s="694"/>
      <c r="P6" s="694"/>
      <c r="Q6" s="694"/>
      <c r="R6" s="694"/>
      <c r="S6" s="695"/>
      <c r="T6" s="908"/>
      <c r="U6" s="909"/>
      <c r="V6" s="982"/>
      <c r="W6" s="908"/>
      <c r="X6" s="909"/>
      <c r="Y6" s="909"/>
      <c r="Z6" s="982"/>
      <c r="AA6" s="908"/>
      <c r="AB6" s="909"/>
      <c r="AC6" s="909"/>
      <c r="AD6" s="982"/>
      <c r="AE6" s="908"/>
      <c r="AF6" s="909"/>
      <c r="AG6" s="909"/>
      <c r="AH6" s="982"/>
      <c r="AI6" s="908"/>
      <c r="AJ6" s="909"/>
      <c r="AK6" s="909"/>
      <c r="AL6" s="982"/>
      <c r="AM6" s="908"/>
      <c r="AN6" s="909"/>
      <c r="AO6" s="909"/>
      <c r="AP6" s="982"/>
      <c r="AQ6" s="908"/>
      <c r="AR6" s="909"/>
      <c r="AS6" s="909"/>
      <c r="AT6" s="910"/>
      <c r="AU6" s="870"/>
      <c r="AV6" s="871"/>
      <c r="AW6" s="871"/>
      <c r="AX6" s="872"/>
      <c r="AY6" s="864"/>
      <c r="AZ6" s="865"/>
      <c r="BA6" s="865"/>
      <c r="BB6" s="866"/>
    </row>
    <row r="7" spans="1:54" ht="12" customHeight="1">
      <c r="A7" s="956" t="s">
        <v>237</v>
      </c>
      <c r="B7" s="957"/>
      <c r="C7" s="957"/>
      <c r="D7" s="958"/>
      <c r="E7" s="954" t="s">
        <v>331</v>
      </c>
      <c r="F7" s="955"/>
      <c r="G7" s="955"/>
      <c r="H7" s="955"/>
      <c r="I7" s="955"/>
      <c r="J7" s="955"/>
      <c r="K7" s="955"/>
      <c r="L7" s="955"/>
      <c r="M7" s="955"/>
      <c r="N7" s="955"/>
      <c r="O7" s="955"/>
      <c r="P7" s="955"/>
      <c r="Q7" s="955"/>
      <c r="R7" s="955"/>
      <c r="S7" s="955"/>
      <c r="T7" s="932" t="s">
        <v>320</v>
      </c>
      <c r="U7" s="933"/>
      <c r="V7" s="933"/>
      <c r="W7" s="933"/>
      <c r="X7" s="933"/>
      <c r="Y7" s="933"/>
      <c r="Z7" s="933"/>
      <c r="AA7" s="933"/>
      <c r="AB7" s="933"/>
      <c r="AC7" s="933"/>
      <c r="AD7" s="934"/>
      <c r="AE7" s="941"/>
      <c r="AF7" s="941"/>
      <c r="AG7" s="941"/>
      <c r="AH7" s="941"/>
      <c r="AI7" s="932" t="s">
        <v>276</v>
      </c>
      <c r="AJ7" s="933"/>
      <c r="AK7" s="933"/>
      <c r="AL7" s="934"/>
      <c r="AM7" s="888"/>
      <c r="AN7" s="888"/>
      <c r="AO7" s="888"/>
      <c r="AP7" s="889"/>
      <c r="AQ7" s="911">
        <v>1</v>
      </c>
      <c r="AR7" s="911"/>
      <c r="AS7" s="911"/>
      <c r="AT7" s="893"/>
      <c r="AU7" s="837" t="str">
        <f>IF(AM7="","",AM7*AQ7)</f>
        <v/>
      </c>
      <c r="AV7" s="838"/>
      <c r="AW7" s="838"/>
      <c r="AX7" s="839"/>
      <c r="AY7" s="642"/>
      <c r="AZ7" s="643"/>
      <c r="BA7" s="643"/>
      <c r="BB7" s="644"/>
    </row>
    <row r="8" spans="1:54" ht="9.75" customHeight="1">
      <c r="A8" s="956"/>
      <c r="B8" s="957"/>
      <c r="C8" s="957"/>
      <c r="D8" s="958"/>
      <c r="E8" s="964" t="s">
        <v>228</v>
      </c>
      <c r="F8" s="131"/>
      <c r="G8" s="131"/>
      <c r="H8" s="131"/>
      <c r="I8" s="131"/>
      <c r="J8" s="131"/>
      <c r="K8" s="131"/>
      <c r="L8" s="131"/>
      <c r="M8" s="131"/>
      <c r="N8" s="131"/>
      <c r="O8" s="131"/>
      <c r="P8" s="131"/>
      <c r="Q8" s="131"/>
      <c r="R8" s="131"/>
      <c r="S8" s="131"/>
      <c r="T8" s="932"/>
      <c r="U8" s="933"/>
      <c r="V8" s="933"/>
      <c r="W8" s="933"/>
      <c r="X8" s="933"/>
      <c r="Y8" s="933"/>
      <c r="Z8" s="933"/>
      <c r="AA8" s="933"/>
      <c r="AB8" s="933"/>
      <c r="AC8" s="933"/>
      <c r="AD8" s="934"/>
      <c r="AE8" s="940"/>
      <c r="AF8" s="940"/>
      <c r="AG8" s="940"/>
      <c r="AH8" s="940"/>
      <c r="AI8" s="932"/>
      <c r="AJ8" s="933"/>
      <c r="AK8" s="933"/>
      <c r="AL8" s="934"/>
      <c r="AM8" s="925"/>
      <c r="AN8" s="925"/>
      <c r="AO8" s="925"/>
      <c r="AP8" s="926"/>
      <c r="AQ8" s="912">
        <v>1</v>
      </c>
      <c r="AR8" s="912"/>
      <c r="AS8" s="912"/>
      <c r="AT8" s="913"/>
      <c r="AU8" s="876" t="str">
        <f>IF(AM8="","",AM8*AQ8)</f>
        <v/>
      </c>
      <c r="AV8" s="877"/>
      <c r="AW8" s="877"/>
      <c r="AX8" s="878"/>
      <c r="AY8" s="873"/>
      <c r="AZ8" s="874"/>
      <c r="BA8" s="874"/>
      <c r="BB8" s="875"/>
    </row>
    <row r="9" spans="1:54" ht="12" customHeight="1">
      <c r="A9" s="956"/>
      <c r="B9" s="957"/>
      <c r="C9" s="957"/>
      <c r="D9" s="958"/>
      <c r="E9" s="962" t="s">
        <v>229</v>
      </c>
      <c r="F9" s="963"/>
      <c r="G9" s="963"/>
      <c r="H9" s="963"/>
      <c r="I9" s="963"/>
      <c r="J9" s="963"/>
      <c r="K9" s="963"/>
      <c r="L9" s="963"/>
      <c r="M9" s="963"/>
      <c r="N9" s="963"/>
      <c r="O9" s="963"/>
      <c r="P9" s="963"/>
      <c r="Q9" s="963"/>
      <c r="R9" s="963"/>
      <c r="S9" s="963"/>
      <c r="T9" s="932"/>
      <c r="U9" s="933"/>
      <c r="V9" s="933"/>
      <c r="W9" s="933"/>
      <c r="X9" s="933"/>
      <c r="Y9" s="933"/>
      <c r="Z9" s="933"/>
      <c r="AA9" s="933"/>
      <c r="AB9" s="933"/>
      <c r="AC9" s="933"/>
      <c r="AD9" s="934"/>
      <c r="AE9" s="941"/>
      <c r="AF9" s="941"/>
      <c r="AG9" s="941"/>
      <c r="AH9" s="941"/>
      <c r="AI9" s="932"/>
      <c r="AJ9" s="933"/>
      <c r="AK9" s="933"/>
      <c r="AL9" s="934"/>
      <c r="AM9" s="888"/>
      <c r="AN9" s="888"/>
      <c r="AO9" s="888"/>
      <c r="AP9" s="889"/>
      <c r="AQ9" s="894"/>
      <c r="AR9" s="894"/>
      <c r="AS9" s="894"/>
      <c r="AT9" s="895"/>
      <c r="AU9" s="652"/>
      <c r="AV9" s="590"/>
      <c r="AW9" s="590"/>
      <c r="AX9" s="653"/>
      <c r="AY9" s="642"/>
      <c r="AZ9" s="643"/>
      <c r="BA9" s="643"/>
      <c r="BB9" s="644"/>
    </row>
    <row r="10" spans="1:54" ht="12" customHeight="1">
      <c r="A10" s="956"/>
      <c r="B10" s="957"/>
      <c r="C10" s="957"/>
      <c r="D10" s="958"/>
      <c r="E10" s="917" t="s">
        <v>131</v>
      </c>
      <c r="F10" s="114"/>
      <c r="G10" s="114"/>
      <c r="H10" s="114"/>
      <c r="I10" s="114"/>
      <c r="J10" s="114"/>
      <c r="K10" s="114"/>
      <c r="L10" s="114"/>
      <c r="M10" s="114"/>
      <c r="N10" s="114"/>
      <c r="O10" s="114"/>
      <c r="P10" s="114"/>
      <c r="Q10" s="114"/>
      <c r="R10" s="114"/>
      <c r="S10" s="918"/>
      <c r="T10" s="932"/>
      <c r="U10" s="933"/>
      <c r="V10" s="933"/>
      <c r="W10" s="933"/>
      <c r="X10" s="933"/>
      <c r="Y10" s="933"/>
      <c r="Z10" s="933"/>
      <c r="AA10" s="933"/>
      <c r="AB10" s="933"/>
      <c r="AC10" s="933"/>
      <c r="AD10" s="934"/>
      <c r="AE10" s="922"/>
      <c r="AF10" s="922"/>
      <c r="AG10" s="922"/>
      <c r="AH10" s="922"/>
      <c r="AI10" s="932"/>
      <c r="AJ10" s="933"/>
      <c r="AK10" s="933"/>
      <c r="AL10" s="934"/>
      <c r="AM10" s="923"/>
      <c r="AN10" s="923"/>
      <c r="AO10" s="923"/>
      <c r="AP10" s="924"/>
      <c r="AQ10" s="907">
        <v>0.6</v>
      </c>
      <c r="AR10" s="907"/>
      <c r="AS10" s="907"/>
      <c r="AT10" s="904"/>
      <c r="AU10" s="654" t="str">
        <f t="shared" ref="AU10:AU17" si="0">IF(AM10="","",AM10*AQ10)</f>
        <v/>
      </c>
      <c r="AV10" s="655"/>
      <c r="AW10" s="655"/>
      <c r="AX10" s="656"/>
      <c r="AY10" s="867"/>
      <c r="AZ10" s="868"/>
      <c r="BA10" s="868"/>
      <c r="BB10" s="869"/>
    </row>
    <row r="11" spans="1:54" ht="12" customHeight="1">
      <c r="A11" s="959"/>
      <c r="B11" s="960"/>
      <c r="C11" s="960"/>
      <c r="D11" s="961"/>
      <c r="E11" s="920" t="s">
        <v>132</v>
      </c>
      <c r="F11" s="921"/>
      <c r="G11" s="921"/>
      <c r="H11" s="921"/>
      <c r="I11" s="921"/>
      <c r="J11" s="921"/>
      <c r="K11" s="921"/>
      <c r="L11" s="921"/>
      <c r="M11" s="921"/>
      <c r="N11" s="921"/>
      <c r="O11" s="921"/>
      <c r="P11" s="921"/>
      <c r="Q11" s="921"/>
      <c r="R11" s="921"/>
      <c r="S11" s="921"/>
      <c r="T11" s="932"/>
      <c r="U11" s="933"/>
      <c r="V11" s="933"/>
      <c r="W11" s="933"/>
      <c r="X11" s="933"/>
      <c r="Y11" s="933"/>
      <c r="Z11" s="933"/>
      <c r="AA11" s="933"/>
      <c r="AB11" s="933"/>
      <c r="AC11" s="933"/>
      <c r="AD11" s="934"/>
      <c r="AE11" s="922"/>
      <c r="AF11" s="922"/>
      <c r="AG11" s="922"/>
      <c r="AH11" s="922"/>
      <c r="AI11" s="932"/>
      <c r="AJ11" s="933"/>
      <c r="AK11" s="933"/>
      <c r="AL11" s="934"/>
      <c r="AM11" s="923"/>
      <c r="AN11" s="923"/>
      <c r="AO11" s="923"/>
      <c r="AP11" s="924"/>
      <c r="AQ11" s="904">
        <v>0.6</v>
      </c>
      <c r="AR11" s="905"/>
      <c r="AS11" s="905"/>
      <c r="AT11" s="906"/>
      <c r="AU11" s="654" t="str">
        <f t="shared" si="0"/>
        <v/>
      </c>
      <c r="AV11" s="655"/>
      <c r="AW11" s="655"/>
      <c r="AX11" s="656"/>
      <c r="AY11" s="867"/>
      <c r="AZ11" s="868"/>
      <c r="BA11" s="868"/>
      <c r="BB11" s="869"/>
    </row>
    <row r="12" spans="1:54" ht="12" customHeight="1">
      <c r="A12" s="914"/>
      <c r="B12" s="915"/>
      <c r="C12" s="915"/>
      <c r="D12" s="916"/>
      <c r="E12" s="917" t="s">
        <v>133</v>
      </c>
      <c r="F12" s="114"/>
      <c r="G12" s="114"/>
      <c r="H12" s="114"/>
      <c r="I12" s="114"/>
      <c r="J12" s="114"/>
      <c r="K12" s="114"/>
      <c r="L12" s="114"/>
      <c r="M12" s="114"/>
      <c r="N12" s="114"/>
      <c r="O12" s="114"/>
      <c r="P12" s="114"/>
      <c r="Q12" s="114"/>
      <c r="R12" s="114"/>
      <c r="S12" s="918"/>
      <c r="T12" s="932"/>
      <c r="U12" s="933"/>
      <c r="V12" s="933"/>
      <c r="W12" s="933"/>
      <c r="X12" s="933"/>
      <c r="Y12" s="933"/>
      <c r="Z12" s="933"/>
      <c r="AA12" s="933"/>
      <c r="AB12" s="933"/>
      <c r="AC12" s="933"/>
      <c r="AD12" s="934"/>
      <c r="AE12" s="922"/>
      <c r="AF12" s="922"/>
      <c r="AG12" s="922"/>
      <c r="AH12" s="922"/>
      <c r="AI12" s="932"/>
      <c r="AJ12" s="933"/>
      <c r="AK12" s="933"/>
      <c r="AL12" s="934"/>
      <c r="AM12" s="923"/>
      <c r="AN12" s="923"/>
      <c r="AO12" s="923"/>
      <c r="AP12" s="924"/>
      <c r="AQ12" s="904">
        <v>0.4</v>
      </c>
      <c r="AR12" s="905"/>
      <c r="AS12" s="905"/>
      <c r="AT12" s="906"/>
      <c r="AU12" s="654" t="str">
        <f t="shared" si="0"/>
        <v/>
      </c>
      <c r="AV12" s="655"/>
      <c r="AW12" s="655"/>
      <c r="AX12" s="656"/>
      <c r="AY12" s="867"/>
      <c r="AZ12" s="868"/>
      <c r="BA12" s="868"/>
      <c r="BB12" s="869"/>
    </row>
    <row r="13" spans="1:54" ht="12" customHeight="1">
      <c r="A13" s="914"/>
      <c r="B13" s="915"/>
      <c r="C13" s="915"/>
      <c r="D13" s="916"/>
      <c r="E13" s="920" t="s">
        <v>134</v>
      </c>
      <c r="F13" s="921"/>
      <c r="G13" s="921"/>
      <c r="H13" s="921"/>
      <c r="I13" s="921"/>
      <c r="J13" s="921"/>
      <c r="K13" s="921"/>
      <c r="L13" s="921"/>
      <c r="M13" s="921"/>
      <c r="N13" s="921"/>
      <c r="O13" s="921"/>
      <c r="P13" s="921"/>
      <c r="Q13" s="921"/>
      <c r="R13" s="921"/>
      <c r="S13" s="921"/>
      <c r="T13" s="932"/>
      <c r="U13" s="933"/>
      <c r="V13" s="933"/>
      <c r="W13" s="933"/>
      <c r="X13" s="933"/>
      <c r="Y13" s="933"/>
      <c r="Z13" s="933"/>
      <c r="AA13" s="933"/>
      <c r="AB13" s="933"/>
      <c r="AC13" s="933"/>
      <c r="AD13" s="934"/>
      <c r="AE13" s="922"/>
      <c r="AF13" s="922"/>
      <c r="AG13" s="922"/>
      <c r="AH13" s="922"/>
      <c r="AI13" s="932"/>
      <c r="AJ13" s="933"/>
      <c r="AK13" s="933"/>
      <c r="AL13" s="934"/>
      <c r="AM13" s="923"/>
      <c r="AN13" s="923"/>
      <c r="AO13" s="923"/>
      <c r="AP13" s="924"/>
      <c r="AQ13" s="904">
        <v>0.4</v>
      </c>
      <c r="AR13" s="905"/>
      <c r="AS13" s="905"/>
      <c r="AT13" s="906"/>
      <c r="AU13" s="654" t="str">
        <f t="shared" si="0"/>
        <v/>
      </c>
      <c r="AV13" s="655"/>
      <c r="AW13" s="655"/>
      <c r="AX13" s="656"/>
      <c r="AY13" s="867"/>
      <c r="AZ13" s="868"/>
      <c r="BA13" s="868"/>
      <c r="BB13" s="869"/>
    </row>
    <row r="14" spans="1:54" ht="12" customHeight="1">
      <c r="A14" s="914"/>
      <c r="B14" s="915"/>
      <c r="C14" s="915"/>
      <c r="D14" s="916"/>
      <c r="E14" s="920" t="s">
        <v>176</v>
      </c>
      <c r="F14" s="921"/>
      <c r="G14" s="921"/>
      <c r="H14" s="921"/>
      <c r="I14" s="921"/>
      <c r="J14" s="921"/>
      <c r="K14" s="921"/>
      <c r="L14" s="921"/>
      <c r="M14" s="921"/>
      <c r="N14" s="921"/>
      <c r="O14" s="921"/>
      <c r="P14" s="921"/>
      <c r="Q14" s="921"/>
      <c r="R14" s="921"/>
      <c r="S14" s="921"/>
      <c r="T14" s="932"/>
      <c r="U14" s="933"/>
      <c r="V14" s="933"/>
      <c r="W14" s="933"/>
      <c r="X14" s="933"/>
      <c r="Y14" s="933"/>
      <c r="Z14" s="933"/>
      <c r="AA14" s="933"/>
      <c r="AB14" s="933"/>
      <c r="AC14" s="933"/>
      <c r="AD14" s="934"/>
      <c r="AE14" s="922"/>
      <c r="AF14" s="922"/>
      <c r="AG14" s="922"/>
      <c r="AH14" s="922"/>
      <c r="AI14" s="932"/>
      <c r="AJ14" s="933"/>
      <c r="AK14" s="933"/>
      <c r="AL14" s="934"/>
      <c r="AM14" s="923"/>
      <c r="AN14" s="923"/>
      <c r="AO14" s="923"/>
      <c r="AP14" s="924"/>
      <c r="AQ14" s="633">
        <v>0.33</v>
      </c>
      <c r="AR14" s="634"/>
      <c r="AS14" s="634"/>
      <c r="AT14" s="930"/>
      <c r="AU14" s="654" t="str">
        <f t="shared" si="0"/>
        <v/>
      </c>
      <c r="AV14" s="655"/>
      <c r="AW14" s="655"/>
      <c r="AX14" s="656"/>
      <c r="AY14" s="867"/>
      <c r="AZ14" s="868"/>
      <c r="BA14" s="868"/>
      <c r="BB14" s="869"/>
    </row>
    <row r="15" spans="1:54" ht="12" customHeight="1">
      <c r="A15" s="636"/>
      <c r="B15" s="637"/>
      <c r="C15" s="637"/>
      <c r="D15" s="638"/>
      <c r="E15" s="935" t="s">
        <v>179</v>
      </c>
      <c r="F15" s="936"/>
      <c r="G15" s="936"/>
      <c r="H15" s="936"/>
      <c r="I15" s="936"/>
      <c r="J15" s="936"/>
      <c r="K15" s="936"/>
      <c r="L15" s="936"/>
      <c r="M15" s="936"/>
      <c r="N15" s="936"/>
      <c r="O15" s="936"/>
      <c r="P15" s="936"/>
      <c r="Q15" s="936"/>
      <c r="R15" s="936"/>
      <c r="S15" s="936"/>
      <c r="T15" s="932"/>
      <c r="U15" s="933"/>
      <c r="V15" s="933"/>
      <c r="W15" s="933"/>
      <c r="X15" s="933"/>
      <c r="Y15" s="933"/>
      <c r="Z15" s="933"/>
      <c r="AA15" s="933"/>
      <c r="AB15" s="933"/>
      <c r="AC15" s="933"/>
      <c r="AD15" s="934"/>
      <c r="AE15" s="922"/>
      <c r="AF15" s="922"/>
      <c r="AG15" s="922"/>
      <c r="AH15" s="922"/>
      <c r="AI15" s="932"/>
      <c r="AJ15" s="933"/>
      <c r="AK15" s="933"/>
      <c r="AL15" s="934"/>
      <c r="AM15" s="923"/>
      <c r="AN15" s="923"/>
      <c r="AO15" s="923"/>
      <c r="AP15" s="924"/>
      <c r="AQ15" s="713">
        <v>0.33</v>
      </c>
      <c r="AR15" s="714"/>
      <c r="AS15" s="714"/>
      <c r="AT15" s="824"/>
      <c r="AU15" s="654" t="str">
        <f t="shared" si="0"/>
        <v/>
      </c>
      <c r="AV15" s="655"/>
      <c r="AW15" s="655"/>
      <c r="AX15" s="656"/>
      <c r="AY15" s="867"/>
      <c r="AZ15" s="868"/>
      <c r="BA15" s="868"/>
      <c r="BB15" s="869"/>
    </row>
    <row r="16" spans="1:54" ht="12" customHeight="1">
      <c r="A16" s="949"/>
      <c r="B16" s="950"/>
      <c r="C16" s="950"/>
      <c r="D16" s="951"/>
      <c r="E16" s="935" t="s">
        <v>175</v>
      </c>
      <c r="F16" s="936"/>
      <c r="G16" s="936"/>
      <c r="H16" s="936"/>
      <c r="I16" s="936"/>
      <c r="J16" s="936"/>
      <c r="K16" s="936"/>
      <c r="L16" s="936"/>
      <c r="M16" s="936"/>
      <c r="N16" s="936"/>
      <c r="O16" s="936"/>
      <c r="P16" s="936"/>
      <c r="Q16" s="936"/>
      <c r="R16" s="936"/>
      <c r="S16" s="936"/>
      <c r="T16" s="932"/>
      <c r="U16" s="933"/>
      <c r="V16" s="933"/>
      <c r="W16" s="933"/>
      <c r="X16" s="933"/>
      <c r="Y16" s="933"/>
      <c r="Z16" s="933"/>
      <c r="AA16" s="933"/>
      <c r="AB16" s="933"/>
      <c r="AC16" s="933"/>
      <c r="AD16" s="934"/>
      <c r="AE16" s="922"/>
      <c r="AF16" s="922"/>
      <c r="AG16" s="922"/>
      <c r="AH16" s="922"/>
      <c r="AI16" s="932"/>
      <c r="AJ16" s="933"/>
      <c r="AK16" s="933"/>
      <c r="AL16" s="934"/>
      <c r="AM16" s="923"/>
      <c r="AN16" s="923"/>
      <c r="AO16" s="923"/>
      <c r="AP16" s="924"/>
      <c r="AQ16" s="633">
        <v>0.13</v>
      </c>
      <c r="AR16" s="634"/>
      <c r="AS16" s="634"/>
      <c r="AT16" s="930"/>
      <c r="AU16" s="654" t="str">
        <f t="shared" si="0"/>
        <v/>
      </c>
      <c r="AV16" s="655"/>
      <c r="AW16" s="655"/>
      <c r="AX16" s="656"/>
      <c r="AY16" s="867"/>
      <c r="AZ16" s="868"/>
      <c r="BA16" s="868"/>
      <c r="BB16" s="869"/>
    </row>
    <row r="17" spans="1:55" ht="12" customHeight="1" thickBot="1">
      <c r="A17" s="952"/>
      <c r="B17" s="953"/>
      <c r="C17" s="953"/>
      <c r="D17" s="953"/>
      <c r="E17" s="779" t="s">
        <v>174</v>
      </c>
      <c r="F17" s="937"/>
      <c r="G17" s="937"/>
      <c r="H17" s="937"/>
      <c r="I17" s="937"/>
      <c r="J17" s="937"/>
      <c r="K17" s="937"/>
      <c r="L17" s="937"/>
      <c r="M17" s="937"/>
      <c r="N17" s="937"/>
      <c r="O17" s="937"/>
      <c r="P17" s="937"/>
      <c r="Q17" s="937"/>
      <c r="R17" s="937"/>
      <c r="S17" s="938"/>
      <c r="T17" s="932"/>
      <c r="U17" s="933"/>
      <c r="V17" s="933"/>
      <c r="W17" s="933"/>
      <c r="X17" s="933"/>
      <c r="Y17" s="933"/>
      <c r="Z17" s="933"/>
      <c r="AA17" s="933"/>
      <c r="AB17" s="933"/>
      <c r="AC17" s="933"/>
      <c r="AD17" s="934"/>
      <c r="AE17" s="939"/>
      <c r="AF17" s="939"/>
      <c r="AG17" s="939"/>
      <c r="AH17" s="939"/>
      <c r="AI17" s="932"/>
      <c r="AJ17" s="933"/>
      <c r="AK17" s="933"/>
      <c r="AL17" s="934"/>
      <c r="AM17" s="923"/>
      <c r="AN17" s="923"/>
      <c r="AO17" s="923"/>
      <c r="AP17" s="924"/>
      <c r="AQ17" s="850">
        <v>0.13</v>
      </c>
      <c r="AR17" s="850"/>
      <c r="AS17" s="850"/>
      <c r="AT17" s="767"/>
      <c r="AU17" s="654" t="str">
        <f t="shared" si="0"/>
        <v/>
      </c>
      <c r="AV17" s="655"/>
      <c r="AW17" s="655"/>
      <c r="AX17" s="656"/>
      <c r="AY17" s="879"/>
      <c r="AZ17" s="880"/>
      <c r="BA17" s="880"/>
      <c r="BB17" s="881"/>
    </row>
    <row r="18" spans="1:55" ht="12.75" customHeight="1" thickBot="1">
      <c r="A18" s="919" t="s">
        <v>250</v>
      </c>
      <c r="B18" s="737"/>
      <c r="C18" s="737"/>
      <c r="D18" s="738"/>
      <c r="E18" s="736" t="s">
        <v>251</v>
      </c>
      <c r="F18" s="737"/>
      <c r="G18" s="737"/>
      <c r="H18" s="737"/>
      <c r="I18" s="737"/>
      <c r="J18" s="737"/>
      <c r="K18" s="737"/>
      <c r="L18" s="737"/>
      <c r="M18" s="737"/>
      <c r="N18" s="737"/>
      <c r="O18" s="737"/>
      <c r="P18" s="737"/>
      <c r="Q18" s="737"/>
      <c r="R18" s="737"/>
      <c r="S18" s="737"/>
      <c r="T18" s="932"/>
      <c r="U18" s="933"/>
      <c r="V18" s="933"/>
      <c r="W18" s="933"/>
      <c r="X18" s="933"/>
      <c r="Y18" s="933"/>
      <c r="Z18" s="933"/>
      <c r="AA18" s="933"/>
      <c r="AB18" s="933"/>
      <c r="AC18" s="933"/>
      <c r="AD18" s="934"/>
      <c r="AE18" s="948"/>
      <c r="AF18" s="948"/>
      <c r="AG18" s="948"/>
      <c r="AH18" s="948"/>
      <c r="AI18" s="932"/>
      <c r="AJ18" s="933"/>
      <c r="AK18" s="933"/>
      <c r="AL18" s="934"/>
      <c r="AM18" s="946"/>
      <c r="AN18" s="947"/>
      <c r="AO18" s="902"/>
      <c r="AP18" s="902"/>
      <c r="AQ18" s="815"/>
      <c r="AR18" s="816"/>
      <c r="AS18" s="816"/>
      <c r="AT18" s="817"/>
      <c r="AU18" s="901"/>
      <c r="AV18" s="902"/>
      <c r="AW18" s="902"/>
      <c r="AX18" s="903"/>
      <c r="AY18" s="606"/>
      <c r="AZ18" s="840"/>
      <c r="BA18" s="840"/>
      <c r="BB18" s="841"/>
      <c r="BC18" s="50"/>
    </row>
    <row r="19" spans="1:55" ht="12" customHeight="1">
      <c r="A19" s="759"/>
      <c r="B19" s="760"/>
      <c r="C19" s="760"/>
      <c r="D19" s="760"/>
      <c r="E19" s="942" t="s">
        <v>286</v>
      </c>
      <c r="F19" s="943"/>
      <c r="G19" s="943"/>
      <c r="H19" s="943"/>
      <c r="I19" s="943"/>
      <c r="J19" s="943"/>
      <c r="K19" s="943"/>
      <c r="L19" s="943"/>
      <c r="M19" s="943"/>
      <c r="N19" s="943"/>
      <c r="O19" s="943"/>
      <c r="P19" s="943"/>
      <c r="Q19" s="943"/>
      <c r="R19" s="943"/>
      <c r="S19" s="943"/>
      <c r="T19" s="932"/>
      <c r="U19" s="933"/>
      <c r="V19" s="933"/>
      <c r="W19" s="933"/>
      <c r="X19" s="933"/>
      <c r="Y19" s="933"/>
      <c r="Z19" s="933"/>
      <c r="AA19" s="933"/>
      <c r="AB19" s="933"/>
      <c r="AC19" s="933"/>
      <c r="AD19" s="934"/>
      <c r="AE19" s="884"/>
      <c r="AF19" s="884"/>
      <c r="AG19" s="884"/>
      <c r="AH19" s="884"/>
      <c r="AI19" s="932"/>
      <c r="AJ19" s="933"/>
      <c r="AK19" s="933"/>
      <c r="AL19" s="934"/>
      <c r="AM19" s="886"/>
      <c r="AN19" s="886"/>
      <c r="AO19" s="886"/>
      <c r="AP19" s="887"/>
      <c r="AQ19" s="890">
        <v>0.7</v>
      </c>
      <c r="AR19" s="891"/>
      <c r="AS19" s="891"/>
      <c r="AT19" s="892"/>
      <c r="AU19" s="927" t="str">
        <f>IF(AM19="","",AM19*AQ19)</f>
        <v/>
      </c>
      <c r="AV19" s="928"/>
      <c r="AW19" s="928"/>
      <c r="AX19" s="929"/>
      <c r="AY19" s="639"/>
      <c r="AZ19" s="640"/>
      <c r="BA19" s="640"/>
      <c r="BB19" s="641"/>
    </row>
    <row r="20" spans="1:55" ht="9.75" customHeight="1">
      <c r="A20" s="825"/>
      <c r="B20" s="826"/>
      <c r="C20" s="826"/>
      <c r="D20" s="851"/>
      <c r="E20" s="944"/>
      <c r="F20" s="945"/>
      <c r="G20" s="945"/>
      <c r="H20" s="945"/>
      <c r="I20" s="945"/>
      <c r="J20" s="945"/>
      <c r="K20" s="945"/>
      <c r="L20" s="945"/>
      <c r="M20" s="945"/>
      <c r="N20" s="945"/>
      <c r="O20" s="945"/>
      <c r="P20" s="945"/>
      <c r="Q20" s="945"/>
      <c r="R20" s="945"/>
      <c r="S20" s="945"/>
      <c r="T20" s="932"/>
      <c r="U20" s="933"/>
      <c r="V20" s="933"/>
      <c r="W20" s="933"/>
      <c r="X20" s="933"/>
      <c r="Y20" s="933"/>
      <c r="Z20" s="933"/>
      <c r="AA20" s="933"/>
      <c r="AB20" s="933"/>
      <c r="AC20" s="933"/>
      <c r="AD20" s="934"/>
      <c r="AE20" s="885"/>
      <c r="AF20" s="885"/>
      <c r="AG20" s="885"/>
      <c r="AH20" s="885"/>
      <c r="AI20" s="932"/>
      <c r="AJ20" s="933"/>
      <c r="AK20" s="933"/>
      <c r="AL20" s="934"/>
      <c r="AM20" s="888"/>
      <c r="AN20" s="888"/>
      <c r="AO20" s="888"/>
      <c r="AP20" s="889"/>
      <c r="AQ20" s="893"/>
      <c r="AR20" s="894"/>
      <c r="AS20" s="894"/>
      <c r="AT20" s="895"/>
      <c r="AU20" s="652" t="str">
        <f t="shared" ref="AU20:AU25" si="1">IF(AM20="","",AM20*AQ20)</f>
        <v/>
      </c>
      <c r="AV20" s="590"/>
      <c r="AW20" s="590"/>
      <c r="AX20" s="653"/>
      <c r="AY20" s="642"/>
      <c r="AZ20" s="643"/>
      <c r="BA20" s="643"/>
      <c r="BB20" s="644"/>
    </row>
    <row r="21" spans="1:55" ht="9.75" customHeight="1">
      <c r="A21" s="679"/>
      <c r="B21" s="680"/>
      <c r="C21" s="680"/>
      <c r="D21" s="681"/>
      <c r="E21" s="1013" t="s">
        <v>289</v>
      </c>
      <c r="F21" s="1014"/>
      <c r="G21" s="1014"/>
      <c r="H21" s="1014"/>
      <c r="I21" s="1014"/>
      <c r="J21" s="1014"/>
      <c r="K21" s="1014"/>
      <c r="L21" s="1014"/>
      <c r="M21" s="1014"/>
      <c r="N21" s="1014"/>
      <c r="O21" s="1014"/>
      <c r="P21" s="1014"/>
      <c r="Q21" s="1014"/>
      <c r="R21" s="1014"/>
      <c r="S21" s="1015"/>
      <c r="T21" s="932"/>
      <c r="U21" s="933"/>
      <c r="V21" s="933"/>
      <c r="W21" s="933"/>
      <c r="X21" s="933"/>
      <c r="Y21" s="933"/>
      <c r="Z21" s="933"/>
      <c r="AA21" s="933"/>
      <c r="AB21" s="933"/>
      <c r="AC21" s="933"/>
      <c r="AD21" s="934"/>
      <c r="AE21" s="997"/>
      <c r="AF21" s="998"/>
      <c r="AG21" s="998"/>
      <c r="AH21" s="999"/>
      <c r="AI21" s="932"/>
      <c r="AJ21" s="933"/>
      <c r="AK21" s="933"/>
      <c r="AL21" s="934"/>
      <c r="AM21" s="931"/>
      <c r="AN21" s="923"/>
      <c r="AO21" s="923"/>
      <c r="AP21" s="924"/>
      <c r="AQ21" s="633">
        <v>0.35</v>
      </c>
      <c r="AR21" s="634"/>
      <c r="AS21" s="634"/>
      <c r="AT21" s="930"/>
      <c r="AU21" s="654" t="str">
        <f>IF(AM21="","",AM21*AQ21)</f>
        <v/>
      </c>
      <c r="AV21" s="655"/>
      <c r="AW21" s="655"/>
      <c r="AX21" s="656"/>
      <c r="AY21" s="867"/>
      <c r="AZ21" s="868"/>
      <c r="BA21" s="868"/>
      <c r="BB21" s="869"/>
    </row>
    <row r="22" spans="1:55" ht="12" customHeight="1">
      <c r="A22" s="859"/>
      <c r="B22" s="860"/>
      <c r="C22" s="860"/>
      <c r="D22" s="860"/>
      <c r="E22" s="861" t="s">
        <v>287</v>
      </c>
      <c r="F22" s="862"/>
      <c r="G22" s="862"/>
      <c r="H22" s="862"/>
      <c r="I22" s="862"/>
      <c r="J22" s="862"/>
      <c r="K22" s="862"/>
      <c r="L22" s="862"/>
      <c r="M22" s="862"/>
      <c r="N22" s="862"/>
      <c r="O22" s="862"/>
      <c r="P22" s="862"/>
      <c r="Q22" s="862"/>
      <c r="R22" s="862"/>
      <c r="S22" s="863"/>
      <c r="T22" s="932"/>
      <c r="U22" s="933"/>
      <c r="V22" s="933"/>
      <c r="W22" s="933"/>
      <c r="X22" s="933"/>
      <c r="Y22" s="933"/>
      <c r="Z22" s="933"/>
      <c r="AA22" s="933"/>
      <c r="AB22" s="933"/>
      <c r="AC22" s="933"/>
      <c r="AD22" s="934"/>
      <c r="AE22" s="1003"/>
      <c r="AF22" s="1004"/>
      <c r="AG22" s="1004"/>
      <c r="AH22" s="1005"/>
      <c r="AI22" s="932"/>
      <c r="AJ22" s="933"/>
      <c r="AK22" s="933"/>
      <c r="AL22" s="934"/>
      <c r="AM22" s="889"/>
      <c r="AN22" s="1006"/>
      <c r="AO22" s="1006"/>
      <c r="AP22" s="1006"/>
      <c r="AQ22" s="911">
        <v>0.5</v>
      </c>
      <c r="AR22" s="911"/>
      <c r="AS22" s="911"/>
      <c r="AT22" s="893"/>
      <c r="AU22" s="654" t="str">
        <f>IF(AM22="","",AM22*AQ22)</f>
        <v/>
      </c>
      <c r="AV22" s="655"/>
      <c r="AW22" s="655"/>
      <c r="AX22" s="656"/>
      <c r="AY22" s="644"/>
      <c r="AZ22" s="1012"/>
      <c r="BA22" s="1012"/>
      <c r="BB22" s="1012"/>
    </row>
    <row r="23" spans="1:55" ht="12" customHeight="1">
      <c r="A23" s="679"/>
      <c r="B23" s="680"/>
      <c r="C23" s="680"/>
      <c r="D23" s="681"/>
      <c r="E23" s="1000" t="s">
        <v>289</v>
      </c>
      <c r="F23" s="1001"/>
      <c r="G23" s="1001"/>
      <c r="H23" s="1001"/>
      <c r="I23" s="1001"/>
      <c r="J23" s="1001"/>
      <c r="K23" s="1001"/>
      <c r="L23" s="1001"/>
      <c r="M23" s="1001"/>
      <c r="N23" s="1001"/>
      <c r="O23" s="1001"/>
      <c r="P23" s="1001"/>
      <c r="Q23" s="1001"/>
      <c r="R23" s="1001"/>
      <c r="S23" s="1002"/>
      <c r="T23" s="932"/>
      <c r="U23" s="933"/>
      <c r="V23" s="933"/>
      <c r="W23" s="933"/>
      <c r="X23" s="933"/>
      <c r="Y23" s="933"/>
      <c r="Z23" s="933"/>
      <c r="AA23" s="933"/>
      <c r="AB23" s="933"/>
      <c r="AC23" s="933"/>
      <c r="AD23" s="934"/>
      <c r="AE23" s="997"/>
      <c r="AF23" s="998"/>
      <c r="AG23" s="998"/>
      <c r="AH23" s="999"/>
      <c r="AI23" s="932"/>
      <c r="AJ23" s="933"/>
      <c r="AK23" s="933"/>
      <c r="AL23" s="934"/>
      <c r="AM23" s="931"/>
      <c r="AN23" s="923"/>
      <c r="AO23" s="923"/>
      <c r="AP23" s="924"/>
      <c r="AQ23" s="633">
        <v>0.25</v>
      </c>
      <c r="AR23" s="634"/>
      <c r="AS23" s="634"/>
      <c r="AT23" s="930"/>
      <c r="AU23" s="654" t="str">
        <f>IF(AM23="","",AM23*AQ23)</f>
        <v/>
      </c>
      <c r="AV23" s="655"/>
      <c r="AW23" s="655"/>
      <c r="AX23" s="656"/>
      <c r="AY23" s="867"/>
      <c r="AZ23" s="868"/>
      <c r="BA23" s="868"/>
      <c r="BB23" s="869"/>
    </row>
    <row r="24" spans="1:55" ht="12" customHeight="1">
      <c r="A24" s="679"/>
      <c r="B24" s="680"/>
      <c r="C24" s="680"/>
      <c r="D24" s="681"/>
      <c r="E24" s="856" t="s">
        <v>288</v>
      </c>
      <c r="F24" s="857"/>
      <c r="G24" s="857"/>
      <c r="H24" s="857"/>
      <c r="I24" s="857"/>
      <c r="J24" s="857"/>
      <c r="K24" s="857"/>
      <c r="L24" s="857"/>
      <c r="M24" s="857"/>
      <c r="N24" s="857"/>
      <c r="O24" s="857"/>
      <c r="P24" s="857"/>
      <c r="Q24" s="857"/>
      <c r="R24" s="857"/>
      <c r="S24" s="858"/>
      <c r="T24" s="932"/>
      <c r="U24" s="933"/>
      <c r="V24" s="933"/>
      <c r="W24" s="933"/>
      <c r="X24" s="933"/>
      <c r="Y24" s="933"/>
      <c r="Z24" s="933"/>
      <c r="AA24" s="933"/>
      <c r="AB24" s="933"/>
      <c r="AC24" s="933"/>
      <c r="AD24" s="934"/>
      <c r="AE24" s="997"/>
      <c r="AF24" s="998"/>
      <c r="AG24" s="998"/>
      <c r="AH24" s="999"/>
      <c r="AI24" s="932"/>
      <c r="AJ24" s="933"/>
      <c r="AK24" s="933"/>
      <c r="AL24" s="934"/>
      <c r="AM24" s="931"/>
      <c r="AN24" s="923"/>
      <c r="AO24" s="923"/>
      <c r="AP24" s="924"/>
      <c r="AQ24" s="904">
        <v>0.3</v>
      </c>
      <c r="AR24" s="905"/>
      <c r="AS24" s="905"/>
      <c r="AT24" s="906"/>
      <c r="AU24" s="654" t="str">
        <f t="shared" si="1"/>
        <v/>
      </c>
      <c r="AV24" s="655"/>
      <c r="AW24" s="655"/>
      <c r="AX24" s="656"/>
      <c r="AY24" s="867"/>
      <c r="AZ24" s="868"/>
      <c r="BA24" s="868"/>
      <c r="BB24" s="869"/>
    </row>
    <row r="25" spans="1:55" ht="12" customHeight="1" thickBot="1">
      <c r="A25" s="854"/>
      <c r="B25" s="515"/>
      <c r="C25" s="515"/>
      <c r="D25" s="855"/>
      <c r="E25" s="852" t="s">
        <v>289</v>
      </c>
      <c r="F25" s="853"/>
      <c r="G25" s="853"/>
      <c r="H25" s="853"/>
      <c r="I25" s="853"/>
      <c r="J25" s="853"/>
      <c r="K25" s="853"/>
      <c r="L25" s="853"/>
      <c r="M25" s="853"/>
      <c r="N25" s="853"/>
      <c r="O25" s="853"/>
      <c r="P25" s="853"/>
      <c r="Q25" s="853"/>
      <c r="R25" s="853"/>
      <c r="S25" s="853"/>
      <c r="T25" s="932"/>
      <c r="U25" s="933"/>
      <c r="V25" s="933"/>
      <c r="W25" s="933"/>
      <c r="X25" s="933"/>
      <c r="Y25" s="933"/>
      <c r="Z25" s="933"/>
      <c r="AA25" s="933"/>
      <c r="AB25" s="933"/>
      <c r="AC25" s="933"/>
      <c r="AD25" s="934"/>
      <c r="AE25" s="884"/>
      <c r="AF25" s="884"/>
      <c r="AG25" s="884"/>
      <c r="AH25" s="884"/>
      <c r="AI25" s="932"/>
      <c r="AJ25" s="933"/>
      <c r="AK25" s="933"/>
      <c r="AL25" s="934"/>
      <c r="AM25" s="886"/>
      <c r="AN25" s="886"/>
      <c r="AO25" s="886"/>
      <c r="AP25" s="887"/>
      <c r="AQ25" s="710">
        <v>0.15</v>
      </c>
      <c r="AR25" s="711"/>
      <c r="AS25" s="711"/>
      <c r="AT25" s="823"/>
      <c r="AU25" s="876" t="str">
        <f t="shared" si="1"/>
        <v/>
      </c>
      <c r="AV25" s="877"/>
      <c r="AW25" s="877"/>
      <c r="AX25" s="878"/>
      <c r="AY25" s="639"/>
      <c r="AZ25" s="640"/>
      <c r="BA25" s="640"/>
      <c r="BB25" s="641"/>
    </row>
    <row r="26" spans="1:55" ht="12.75" customHeight="1" thickBot="1">
      <c r="A26" s="704" t="s">
        <v>234</v>
      </c>
      <c r="B26" s="685"/>
      <c r="C26" s="685"/>
      <c r="D26" s="685"/>
      <c r="E26" s="693" t="s">
        <v>252</v>
      </c>
      <c r="F26" s="694"/>
      <c r="G26" s="694"/>
      <c r="H26" s="694"/>
      <c r="I26" s="694"/>
      <c r="J26" s="694"/>
      <c r="K26" s="694"/>
      <c r="L26" s="694"/>
      <c r="M26" s="694"/>
      <c r="N26" s="694"/>
      <c r="O26" s="694"/>
      <c r="P26" s="694"/>
      <c r="Q26" s="694"/>
      <c r="R26" s="694"/>
      <c r="S26" s="695"/>
      <c r="T26" s="674"/>
      <c r="U26" s="674"/>
      <c r="V26" s="674"/>
      <c r="W26" s="674"/>
      <c r="X26" s="674"/>
      <c r="Y26" s="674"/>
      <c r="Z26" s="674"/>
      <c r="AA26" s="674"/>
      <c r="AB26" s="674"/>
      <c r="AC26" s="674"/>
      <c r="AD26" s="674"/>
      <c r="AE26" s="674"/>
      <c r="AF26" s="674"/>
      <c r="AG26" s="674"/>
      <c r="AH26" s="674"/>
      <c r="AI26" s="996"/>
      <c r="AJ26" s="996"/>
      <c r="AK26" s="996"/>
      <c r="AL26" s="996"/>
      <c r="AM26" s="902"/>
      <c r="AN26" s="902"/>
      <c r="AO26" s="902"/>
      <c r="AP26" s="902"/>
      <c r="AQ26" s="716"/>
      <c r="AR26" s="716"/>
      <c r="AS26" s="716"/>
      <c r="AT26" s="621"/>
      <c r="AU26" s="828"/>
      <c r="AV26" s="829"/>
      <c r="AW26" s="829"/>
      <c r="AX26" s="830"/>
      <c r="AY26" s="606"/>
      <c r="AZ26" s="840"/>
      <c r="BA26" s="840"/>
      <c r="BB26" s="841"/>
    </row>
    <row r="27" spans="1:55" ht="19.5" customHeight="1">
      <c r="A27" s="787"/>
      <c r="B27" s="788"/>
      <c r="C27" s="788"/>
      <c r="D27" s="788"/>
      <c r="E27" s="668" t="s">
        <v>261</v>
      </c>
      <c r="F27" s="702"/>
      <c r="G27" s="702"/>
      <c r="H27" s="702"/>
      <c r="I27" s="702"/>
      <c r="J27" s="702"/>
      <c r="K27" s="702"/>
      <c r="L27" s="702"/>
      <c r="M27" s="702"/>
      <c r="N27" s="702"/>
      <c r="O27" s="702"/>
      <c r="P27" s="702"/>
      <c r="Q27" s="702"/>
      <c r="R27" s="702"/>
      <c r="S27" s="703"/>
      <c r="T27" s="571"/>
      <c r="U27" s="571"/>
      <c r="V27" s="571"/>
      <c r="W27" s="571"/>
      <c r="X27" s="571"/>
      <c r="Y27" s="571"/>
      <c r="Z27" s="571"/>
      <c r="AA27" s="571"/>
      <c r="AB27" s="571"/>
      <c r="AC27" s="571"/>
      <c r="AD27" s="571"/>
      <c r="AE27" s="571"/>
      <c r="AF27" s="571"/>
      <c r="AG27" s="571"/>
      <c r="AH27" s="571"/>
      <c r="AI27" s="613" t="str">
        <f>IF(T27="","",W27*AA27/365)</f>
        <v/>
      </c>
      <c r="AJ27" s="613"/>
      <c r="AK27" s="613"/>
      <c r="AL27" s="613"/>
      <c r="AM27" s="613" t="str">
        <f>IF(T27="","",T27-AI27)</f>
        <v/>
      </c>
      <c r="AN27" s="613"/>
      <c r="AO27" s="613"/>
      <c r="AP27" s="613"/>
      <c r="AQ27" s="613">
        <v>0.2</v>
      </c>
      <c r="AR27" s="613"/>
      <c r="AS27" s="613"/>
      <c r="AT27" s="713"/>
      <c r="AU27" s="837" t="str">
        <f>IF(T27="","",AM27*AQ27)</f>
        <v/>
      </c>
      <c r="AV27" s="838"/>
      <c r="AW27" s="838"/>
      <c r="AX27" s="839"/>
      <c r="AY27" s="619" t="str">
        <f>IF(ISBLANK(T27),"",(((365-AE27-AA27)*W27+(T27-W27)*(365-AE27))/T27))</f>
        <v/>
      </c>
      <c r="AZ27" s="620"/>
      <c r="BA27" s="620"/>
      <c r="BB27" s="620"/>
    </row>
    <row r="28" spans="1:55" ht="19.5" customHeight="1">
      <c r="A28" s="789"/>
      <c r="B28" s="114"/>
      <c r="C28" s="114"/>
      <c r="D28" s="114"/>
      <c r="E28" s="668" t="s">
        <v>135</v>
      </c>
      <c r="F28" s="702"/>
      <c r="G28" s="702"/>
      <c r="H28" s="702"/>
      <c r="I28" s="702"/>
      <c r="J28" s="702"/>
      <c r="K28" s="702"/>
      <c r="L28" s="702"/>
      <c r="M28" s="702"/>
      <c r="N28" s="702"/>
      <c r="O28" s="702"/>
      <c r="P28" s="702"/>
      <c r="Q28" s="702"/>
      <c r="R28" s="702"/>
      <c r="S28" s="703"/>
      <c r="T28" s="673"/>
      <c r="U28" s="673"/>
      <c r="V28" s="673"/>
      <c r="W28" s="673"/>
      <c r="X28" s="673"/>
      <c r="Y28" s="673"/>
      <c r="Z28" s="673"/>
      <c r="AA28" s="673"/>
      <c r="AB28" s="673"/>
      <c r="AC28" s="673"/>
      <c r="AD28" s="673"/>
      <c r="AE28" s="673"/>
      <c r="AF28" s="673"/>
      <c r="AG28" s="673"/>
      <c r="AH28" s="673"/>
      <c r="AI28" s="706" t="str">
        <f>IF(T28="","",W28*AA28/365)</f>
        <v/>
      </c>
      <c r="AJ28" s="706"/>
      <c r="AK28" s="706"/>
      <c r="AL28" s="706"/>
      <c r="AM28" s="706" t="str">
        <f>IF(T28="","",T28-AI28)</f>
        <v/>
      </c>
      <c r="AN28" s="706"/>
      <c r="AO28" s="706"/>
      <c r="AP28" s="706"/>
      <c r="AQ28" s="706">
        <v>0.17</v>
      </c>
      <c r="AR28" s="706"/>
      <c r="AS28" s="706"/>
      <c r="AT28" s="633"/>
      <c r="AU28" s="812" t="str">
        <f>IF(T28="","",AM28*AQ28)</f>
        <v/>
      </c>
      <c r="AV28" s="813"/>
      <c r="AW28" s="813"/>
      <c r="AX28" s="814"/>
      <c r="AY28" s="757" t="str">
        <f>IF(ISBLANK(T28),"",(((365-AE28-AA28)*W28+(T28-W28)*(365-AE28))/T28))</f>
        <v/>
      </c>
      <c r="AZ28" s="758"/>
      <c r="BA28" s="758"/>
      <c r="BB28" s="758"/>
    </row>
    <row r="29" spans="1:55" ht="12.75" customHeight="1" thickBot="1">
      <c r="A29" s="759"/>
      <c r="B29" s="760"/>
      <c r="C29" s="760"/>
      <c r="D29" s="761"/>
      <c r="E29" s="717" t="s">
        <v>230</v>
      </c>
      <c r="F29" s="718"/>
      <c r="G29" s="718"/>
      <c r="H29" s="718"/>
      <c r="I29" s="718"/>
      <c r="J29" s="718"/>
      <c r="K29" s="718"/>
      <c r="L29" s="718"/>
      <c r="M29" s="718"/>
      <c r="N29" s="718"/>
      <c r="O29" s="718"/>
      <c r="P29" s="718"/>
      <c r="Q29" s="718"/>
      <c r="R29" s="718"/>
      <c r="S29" s="719"/>
      <c r="T29" s="707"/>
      <c r="U29" s="708"/>
      <c r="V29" s="709"/>
      <c r="W29" s="707"/>
      <c r="X29" s="708"/>
      <c r="Y29" s="708"/>
      <c r="Z29" s="709"/>
      <c r="AA29" s="707"/>
      <c r="AB29" s="708"/>
      <c r="AC29" s="708"/>
      <c r="AD29" s="709"/>
      <c r="AE29" s="707"/>
      <c r="AF29" s="708"/>
      <c r="AG29" s="708"/>
      <c r="AH29" s="709"/>
      <c r="AI29" s="706" t="str">
        <f>IF(T29="","",W29*AA29/365)</f>
        <v/>
      </c>
      <c r="AJ29" s="706"/>
      <c r="AK29" s="706"/>
      <c r="AL29" s="706"/>
      <c r="AM29" s="706" t="str">
        <f>IF(T29="","",T29-AI29)</f>
        <v/>
      </c>
      <c r="AN29" s="706"/>
      <c r="AO29" s="706"/>
      <c r="AP29" s="706"/>
      <c r="AQ29" s="782">
        <v>8.5000000000000006E-2</v>
      </c>
      <c r="AR29" s="783"/>
      <c r="AS29" s="783"/>
      <c r="AT29" s="784"/>
      <c r="AU29" s="812" t="str">
        <f>IF(T29="","",AM29*AQ29)</f>
        <v/>
      </c>
      <c r="AV29" s="813"/>
      <c r="AW29" s="813"/>
      <c r="AX29" s="814"/>
      <c r="AY29" s="757" t="str">
        <f>IF(ISBLANK(T29),"",(((365-AE29-AA29)*W29+(T29-W29)*(365-AE29))/T29))</f>
        <v/>
      </c>
      <c r="AZ29" s="758"/>
      <c r="BA29" s="758"/>
      <c r="BB29" s="758"/>
    </row>
    <row r="30" spans="1:55" ht="12.75" customHeight="1" thickBot="1">
      <c r="A30" s="675" t="s">
        <v>235</v>
      </c>
      <c r="B30" s="773"/>
      <c r="C30" s="773"/>
      <c r="D30" s="774"/>
      <c r="E30" s="775" t="s">
        <v>253</v>
      </c>
      <c r="F30" s="773"/>
      <c r="G30" s="773"/>
      <c r="H30" s="773"/>
      <c r="I30" s="773"/>
      <c r="J30" s="773"/>
      <c r="K30" s="773"/>
      <c r="L30" s="773"/>
      <c r="M30" s="773"/>
      <c r="N30" s="773"/>
      <c r="O30" s="773"/>
      <c r="P30" s="773"/>
      <c r="Q30" s="773"/>
      <c r="R30" s="773"/>
      <c r="S30" s="774"/>
      <c r="T30" s="682"/>
      <c r="U30" s="683"/>
      <c r="V30" s="684"/>
      <c r="W30" s="682"/>
      <c r="X30" s="683"/>
      <c r="Y30" s="683"/>
      <c r="Z30" s="684"/>
      <c r="AA30" s="682"/>
      <c r="AB30" s="683"/>
      <c r="AC30" s="683"/>
      <c r="AD30" s="684"/>
      <c r="AE30" s="682"/>
      <c r="AF30" s="683"/>
      <c r="AG30" s="683"/>
      <c r="AH30" s="684"/>
      <c r="AI30" s="621"/>
      <c r="AJ30" s="622"/>
      <c r="AK30" s="622"/>
      <c r="AL30" s="623"/>
      <c r="AM30" s="621"/>
      <c r="AN30" s="622"/>
      <c r="AO30" s="622"/>
      <c r="AP30" s="623"/>
      <c r="AQ30" s="815"/>
      <c r="AR30" s="816"/>
      <c r="AS30" s="816"/>
      <c r="AT30" s="817"/>
      <c r="AU30" s="828"/>
      <c r="AV30" s="829"/>
      <c r="AW30" s="829"/>
      <c r="AX30" s="830"/>
      <c r="AY30" s="604"/>
      <c r="AZ30" s="605"/>
      <c r="BA30" s="605"/>
      <c r="BB30" s="847"/>
    </row>
    <row r="31" spans="1:55" ht="19.5" customHeight="1" thickBot="1">
      <c r="A31" s="787"/>
      <c r="B31" s="788"/>
      <c r="C31" s="788"/>
      <c r="D31" s="788"/>
      <c r="E31" s="776" t="s">
        <v>260</v>
      </c>
      <c r="F31" s="777"/>
      <c r="G31" s="777"/>
      <c r="H31" s="777"/>
      <c r="I31" s="777"/>
      <c r="J31" s="777"/>
      <c r="K31" s="777"/>
      <c r="L31" s="777"/>
      <c r="M31" s="777"/>
      <c r="N31" s="777"/>
      <c r="O31" s="777"/>
      <c r="P31" s="777"/>
      <c r="Q31" s="777"/>
      <c r="R31" s="777"/>
      <c r="S31" s="778"/>
      <c r="T31" s="571"/>
      <c r="U31" s="571"/>
      <c r="V31" s="571"/>
      <c r="W31" s="571"/>
      <c r="X31" s="571"/>
      <c r="Y31" s="571"/>
      <c r="Z31" s="571"/>
      <c r="AA31" s="571"/>
      <c r="AB31" s="571"/>
      <c r="AC31" s="571"/>
      <c r="AD31" s="571"/>
      <c r="AE31" s="571"/>
      <c r="AF31" s="571"/>
      <c r="AG31" s="571"/>
      <c r="AH31" s="571"/>
      <c r="AI31" s="613" t="str">
        <f>IF(T31="","",W31*AA31/365)</f>
        <v/>
      </c>
      <c r="AJ31" s="613"/>
      <c r="AK31" s="613"/>
      <c r="AL31" s="613"/>
      <c r="AM31" s="613" t="str">
        <f>IF(T31="","",T31-AI31)</f>
        <v/>
      </c>
      <c r="AN31" s="613"/>
      <c r="AO31" s="613"/>
      <c r="AP31" s="613"/>
      <c r="AQ31" s="613">
        <v>0.25</v>
      </c>
      <c r="AR31" s="613"/>
      <c r="AS31" s="613"/>
      <c r="AT31" s="713"/>
      <c r="AU31" s="837" t="str">
        <f>IF(T31="","",AM31*AQ31)</f>
        <v/>
      </c>
      <c r="AV31" s="838"/>
      <c r="AW31" s="838"/>
      <c r="AX31" s="839"/>
      <c r="AY31" s="619" t="str">
        <f>IF(ISBLANK(T31),"",(((365-AE31-AA31)*W31+(T31-W31)*(365-AE31))/T31))</f>
        <v/>
      </c>
      <c r="AZ31" s="620"/>
      <c r="BA31" s="620"/>
      <c r="BB31" s="620"/>
    </row>
    <row r="32" spans="1:55" ht="20.25" customHeight="1">
      <c r="A32" s="770"/>
      <c r="B32" s="771"/>
      <c r="C32" s="771"/>
      <c r="D32" s="772"/>
      <c r="E32" s="776" t="s">
        <v>136</v>
      </c>
      <c r="F32" s="777"/>
      <c r="G32" s="777"/>
      <c r="H32" s="777"/>
      <c r="I32" s="777"/>
      <c r="J32" s="777"/>
      <c r="K32" s="777"/>
      <c r="L32" s="777"/>
      <c r="M32" s="777"/>
      <c r="N32" s="777"/>
      <c r="O32" s="777"/>
      <c r="P32" s="777"/>
      <c r="Q32" s="777"/>
      <c r="R32" s="777"/>
      <c r="S32" s="778"/>
      <c r="T32" s="670"/>
      <c r="U32" s="671"/>
      <c r="V32" s="672"/>
      <c r="W32" s="670"/>
      <c r="X32" s="671"/>
      <c r="Y32" s="671"/>
      <c r="Z32" s="672"/>
      <c r="AA32" s="670"/>
      <c r="AB32" s="671"/>
      <c r="AC32" s="671"/>
      <c r="AD32" s="672"/>
      <c r="AE32" s="670"/>
      <c r="AF32" s="671"/>
      <c r="AG32" s="671"/>
      <c r="AH32" s="672"/>
      <c r="AI32" s="767" t="str">
        <f>IF(T32="","",W32*AA32/365)</f>
        <v/>
      </c>
      <c r="AJ32" s="768"/>
      <c r="AK32" s="768"/>
      <c r="AL32" s="769"/>
      <c r="AM32" s="767" t="str">
        <f>IF(T32="","",T32-AI32)</f>
        <v/>
      </c>
      <c r="AN32" s="768"/>
      <c r="AO32" s="768"/>
      <c r="AP32" s="769"/>
      <c r="AQ32" s="767">
        <v>0.17</v>
      </c>
      <c r="AR32" s="768"/>
      <c r="AS32" s="768"/>
      <c r="AT32" s="781"/>
      <c r="AU32" s="876" t="str">
        <f>IF(T32="","",AM32*AQ32)</f>
        <v/>
      </c>
      <c r="AV32" s="877"/>
      <c r="AW32" s="877"/>
      <c r="AX32" s="878"/>
      <c r="AY32" s="848" t="str">
        <f>IF(ISBLANK(T32),"",(((365-AE32-AA32)*W32+(T32-W32)*(365-AE32))/T32))</f>
        <v/>
      </c>
      <c r="AZ32" s="849"/>
      <c r="BA32" s="849"/>
      <c r="BB32" s="842"/>
    </row>
    <row r="33" spans="1:55" ht="19.5" customHeight="1" thickBot="1">
      <c r="A33" s="779"/>
      <c r="B33" s="780"/>
      <c r="C33" s="780"/>
      <c r="D33" s="780"/>
      <c r="E33" s="677" t="s">
        <v>238</v>
      </c>
      <c r="F33" s="678"/>
      <c r="G33" s="678"/>
      <c r="H33" s="678"/>
      <c r="I33" s="678"/>
      <c r="J33" s="678"/>
      <c r="K33" s="678"/>
      <c r="L33" s="678"/>
      <c r="M33" s="678"/>
      <c r="N33" s="678"/>
      <c r="O33" s="678"/>
      <c r="P33" s="678"/>
      <c r="Q33" s="678"/>
      <c r="R33" s="678"/>
      <c r="S33" s="678"/>
      <c r="T33" s="762"/>
      <c r="U33" s="762"/>
      <c r="V33" s="762"/>
      <c r="W33" s="762"/>
      <c r="X33" s="762"/>
      <c r="Y33" s="762"/>
      <c r="Z33" s="762"/>
      <c r="AA33" s="762"/>
      <c r="AB33" s="762"/>
      <c r="AC33" s="762"/>
      <c r="AD33" s="762"/>
      <c r="AE33" s="762"/>
      <c r="AF33" s="762"/>
      <c r="AG33" s="762"/>
      <c r="AH33" s="762"/>
      <c r="AI33" s="850" t="str">
        <f>IF(T33="","",W33*AA33/365)</f>
        <v/>
      </c>
      <c r="AJ33" s="850"/>
      <c r="AK33" s="850"/>
      <c r="AL33" s="850"/>
      <c r="AM33" s="850" t="str">
        <f>IF(T33="","",T33-AI33)</f>
        <v/>
      </c>
      <c r="AN33" s="850"/>
      <c r="AO33" s="850"/>
      <c r="AP33" s="850"/>
      <c r="AQ33" s="785">
        <v>0.03</v>
      </c>
      <c r="AR33" s="785"/>
      <c r="AS33" s="785"/>
      <c r="AT33" s="786"/>
      <c r="AU33" s="844" t="str">
        <f>IF(T33="","",AM33*AQ33)</f>
        <v/>
      </c>
      <c r="AV33" s="845"/>
      <c r="AW33" s="845"/>
      <c r="AX33" s="846"/>
      <c r="AY33" s="842" t="str">
        <f>IF(ISBLANK(T33),"",(((365-AE33-AA33)*W33+(T33-W33)*(365-AE33))/T33))</f>
        <v/>
      </c>
      <c r="AZ33" s="843"/>
      <c r="BA33" s="843"/>
      <c r="BB33" s="843"/>
    </row>
    <row r="34" spans="1:55" ht="12.75" customHeight="1" thickBot="1">
      <c r="A34" s="763" t="s">
        <v>255</v>
      </c>
      <c r="B34" s="686"/>
      <c r="C34" s="686"/>
      <c r="D34" s="686"/>
      <c r="E34" s="764" t="s">
        <v>254</v>
      </c>
      <c r="F34" s="686"/>
      <c r="G34" s="686"/>
      <c r="H34" s="686"/>
      <c r="I34" s="686"/>
      <c r="J34" s="686"/>
      <c r="K34" s="686"/>
      <c r="L34" s="686"/>
      <c r="M34" s="686"/>
      <c r="N34" s="686"/>
      <c r="O34" s="686"/>
      <c r="P34" s="686"/>
      <c r="Q34" s="686"/>
      <c r="R34" s="686"/>
      <c r="S34" s="686"/>
      <c r="T34" s="765"/>
      <c r="U34" s="765"/>
      <c r="V34" s="765"/>
      <c r="W34" s="765"/>
      <c r="X34" s="765"/>
      <c r="Y34" s="765"/>
      <c r="Z34" s="765"/>
      <c r="AA34" s="765"/>
      <c r="AB34" s="765"/>
      <c r="AC34" s="765"/>
      <c r="AD34" s="765"/>
      <c r="AE34" s="765"/>
      <c r="AF34" s="765"/>
      <c r="AG34" s="765"/>
      <c r="AH34" s="765"/>
      <c r="AI34" s="716"/>
      <c r="AJ34" s="716"/>
      <c r="AK34" s="716"/>
      <c r="AL34" s="716"/>
      <c r="AM34" s="716"/>
      <c r="AN34" s="716"/>
      <c r="AO34" s="716"/>
      <c r="AP34" s="716"/>
      <c r="AQ34" s="716"/>
      <c r="AR34" s="716"/>
      <c r="AS34" s="716"/>
      <c r="AT34" s="621"/>
      <c r="AU34" s="901"/>
      <c r="AV34" s="902"/>
      <c r="AW34" s="902"/>
      <c r="AX34" s="903"/>
      <c r="AY34" s="606"/>
      <c r="AZ34" s="840"/>
      <c r="BA34" s="840"/>
      <c r="BB34" s="841"/>
    </row>
    <row r="35" spans="1:55" ht="10.5" customHeight="1">
      <c r="A35" s="687"/>
      <c r="B35" s="112"/>
      <c r="C35" s="112"/>
      <c r="D35" s="132"/>
      <c r="E35" s="800" t="s">
        <v>115</v>
      </c>
      <c r="F35" s="801"/>
      <c r="G35" s="801"/>
      <c r="H35" s="801"/>
      <c r="I35" s="801"/>
      <c r="J35" s="801"/>
      <c r="K35" s="801"/>
      <c r="L35" s="801"/>
      <c r="M35" s="801"/>
      <c r="N35" s="801"/>
      <c r="O35" s="801"/>
      <c r="P35" s="801"/>
      <c r="Q35" s="801"/>
      <c r="R35" s="801"/>
      <c r="S35" s="802"/>
      <c r="T35" s="707"/>
      <c r="U35" s="708"/>
      <c r="V35" s="709"/>
      <c r="W35" s="707"/>
      <c r="X35" s="708"/>
      <c r="Y35" s="708"/>
      <c r="Z35" s="709"/>
      <c r="AA35" s="707"/>
      <c r="AB35" s="708"/>
      <c r="AC35" s="708"/>
      <c r="AD35" s="709"/>
      <c r="AE35" s="707"/>
      <c r="AF35" s="708"/>
      <c r="AG35" s="708"/>
      <c r="AH35" s="709"/>
      <c r="AI35" s="710" t="str">
        <f>IF(T35="","",W35*AA35/365)</f>
        <v/>
      </c>
      <c r="AJ35" s="711"/>
      <c r="AK35" s="711"/>
      <c r="AL35" s="712"/>
      <c r="AM35" s="710" t="str">
        <f>IF(T35="","",T35-AI35)</f>
        <v/>
      </c>
      <c r="AN35" s="711"/>
      <c r="AO35" s="711"/>
      <c r="AP35" s="712"/>
      <c r="AQ35" s="710">
        <v>0.17</v>
      </c>
      <c r="AR35" s="711"/>
      <c r="AS35" s="711"/>
      <c r="AT35" s="823"/>
      <c r="AU35" s="927" t="str">
        <f>IF(T35="","",AM35*AQ35)</f>
        <v/>
      </c>
      <c r="AV35" s="928"/>
      <c r="AW35" s="928"/>
      <c r="AX35" s="929"/>
      <c r="AY35" s="818" t="str">
        <f>IF(ISBLANK(T35),"",(((365-AE35-AA35)*W35+(T35-W35)*(365-AE35))/T35))</f>
        <v/>
      </c>
      <c r="AZ35" s="819"/>
      <c r="BA35" s="819"/>
      <c r="BB35" s="820"/>
    </row>
    <row r="36" spans="1:55" ht="12.75" customHeight="1">
      <c r="A36" s="133"/>
      <c r="B36" s="120"/>
      <c r="C36" s="120"/>
      <c r="D36" s="134"/>
      <c r="E36" s="699" t="s">
        <v>87</v>
      </c>
      <c r="F36" s="700"/>
      <c r="G36" s="700"/>
      <c r="H36" s="700"/>
      <c r="I36" s="700"/>
      <c r="J36" s="700"/>
      <c r="K36" s="700"/>
      <c r="L36" s="700"/>
      <c r="M36" s="700"/>
      <c r="N36" s="700"/>
      <c r="O36" s="700"/>
      <c r="P36" s="700"/>
      <c r="Q36" s="700"/>
      <c r="R36" s="700"/>
      <c r="S36" s="701"/>
      <c r="T36" s="601"/>
      <c r="U36" s="602"/>
      <c r="V36" s="603"/>
      <c r="W36" s="601"/>
      <c r="X36" s="602"/>
      <c r="Y36" s="602"/>
      <c r="Z36" s="603"/>
      <c r="AA36" s="601"/>
      <c r="AB36" s="602"/>
      <c r="AC36" s="602"/>
      <c r="AD36" s="603"/>
      <c r="AE36" s="601"/>
      <c r="AF36" s="602"/>
      <c r="AG36" s="602"/>
      <c r="AH36" s="603"/>
      <c r="AI36" s="713"/>
      <c r="AJ36" s="714"/>
      <c r="AK36" s="714"/>
      <c r="AL36" s="715"/>
      <c r="AM36" s="713"/>
      <c r="AN36" s="714"/>
      <c r="AO36" s="714"/>
      <c r="AP36" s="715"/>
      <c r="AQ36" s="713"/>
      <c r="AR36" s="714"/>
      <c r="AS36" s="714"/>
      <c r="AT36" s="824"/>
      <c r="AU36" s="652"/>
      <c r="AV36" s="590"/>
      <c r="AW36" s="590"/>
      <c r="AX36" s="653"/>
      <c r="AY36" s="821"/>
      <c r="AZ36" s="822"/>
      <c r="BA36" s="822"/>
      <c r="BB36" s="619"/>
    </row>
    <row r="37" spans="1:55" ht="19.5" customHeight="1">
      <c r="A37" s="690"/>
      <c r="B37" s="691"/>
      <c r="C37" s="691"/>
      <c r="D37" s="692"/>
      <c r="E37" s="696" t="s">
        <v>239</v>
      </c>
      <c r="F37" s="697"/>
      <c r="G37" s="697"/>
      <c r="H37" s="697"/>
      <c r="I37" s="697"/>
      <c r="J37" s="697"/>
      <c r="K37" s="697"/>
      <c r="L37" s="697"/>
      <c r="M37" s="697"/>
      <c r="N37" s="697"/>
      <c r="O37" s="697"/>
      <c r="P37" s="697"/>
      <c r="Q37" s="697"/>
      <c r="R37" s="697"/>
      <c r="S37" s="698"/>
      <c r="T37" s="673"/>
      <c r="U37" s="673"/>
      <c r="V37" s="673"/>
      <c r="W37" s="673"/>
      <c r="X37" s="673"/>
      <c r="Y37" s="673"/>
      <c r="Z37" s="673"/>
      <c r="AA37" s="673"/>
      <c r="AB37" s="673"/>
      <c r="AC37" s="673"/>
      <c r="AD37" s="673"/>
      <c r="AE37" s="673"/>
      <c r="AF37" s="673"/>
      <c r="AG37" s="673"/>
      <c r="AH37" s="673"/>
      <c r="AI37" s="706" t="str">
        <f>IF(T37="","",W37*AA37/365)</f>
        <v/>
      </c>
      <c r="AJ37" s="706"/>
      <c r="AK37" s="706"/>
      <c r="AL37" s="706"/>
      <c r="AM37" s="706" t="str">
        <f>IF(T37="","",T37-AI37)</f>
        <v/>
      </c>
      <c r="AN37" s="706"/>
      <c r="AO37" s="706"/>
      <c r="AP37" s="706"/>
      <c r="AQ37" s="825">
        <v>0.55000000000000004</v>
      </c>
      <c r="AR37" s="826"/>
      <c r="AS37" s="826"/>
      <c r="AT37" s="827"/>
      <c r="AU37" s="812" t="str">
        <f>IF(T37="","",AM37*AQ37)</f>
        <v/>
      </c>
      <c r="AV37" s="813"/>
      <c r="AW37" s="813"/>
      <c r="AX37" s="814"/>
      <c r="AY37" s="619" t="str">
        <f>IF(ISBLANK(T37),"",(((365-AE37-AA37)*W37+(T37-W37)*(365-AE37))/T37))</f>
        <v/>
      </c>
      <c r="AZ37" s="620"/>
      <c r="BA37" s="620"/>
      <c r="BB37" s="620"/>
    </row>
    <row r="38" spans="1:55" ht="12" customHeight="1" thickBot="1">
      <c r="A38" s="679"/>
      <c r="B38" s="680"/>
      <c r="C38" s="680"/>
      <c r="D38" s="681"/>
      <c r="E38" s="688" t="s">
        <v>127</v>
      </c>
      <c r="F38" s="689"/>
      <c r="G38" s="689"/>
      <c r="H38" s="689"/>
      <c r="I38" s="689"/>
      <c r="J38" s="689"/>
      <c r="K38" s="689"/>
      <c r="L38" s="689"/>
      <c r="M38" s="689"/>
      <c r="N38" s="689"/>
      <c r="O38" s="689"/>
      <c r="P38" s="689"/>
      <c r="Q38" s="689"/>
      <c r="R38" s="689"/>
      <c r="S38" s="689"/>
      <c r="T38" s="568"/>
      <c r="U38" s="569"/>
      <c r="V38" s="570"/>
      <c r="W38" s="568"/>
      <c r="X38" s="569"/>
      <c r="Y38" s="569"/>
      <c r="Z38" s="570"/>
      <c r="AA38" s="568"/>
      <c r="AB38" s="569"/>
      <c r="AC38" s="569"/>
      <c r="AD38" s="570"/>
      <c r="AE38" s="568"/>
      <c r="AF38" s="569"/>
      <c r="AG38" s="569"/>
      <c r="AH38" s="570"/>
      <c r="AI38" s="633" t="str">
        <f>IF(T38="","",W38*AA38/365)</f>
        <v/>
      </c>
      <c r="AJ38" s="634"/>
      <c r="AK38" s="634"/>
      <c r="AL38" s="635"/>
      <c r="AM38" s="662" t="str">
        <f>IF(T38="","",T38-AI38)</f>
        <v/>
      </c>
      <c r="AN38" s="663"/>
      <c r="AO38" s="663"/>
      <c r="AP38" s="664"/>
      <c r="AQ38" s="679">
        <v>0.06</v>
      </c>
      <c r="AR38" s="680"/>
      <c r="AS38" s="680"/>
      <c r="AT38" s="766"/>
      <c r="AU38" s="1016" t="str">
        <f>IF(T38="","",AM38*AQ38)</f>
        <v/>
      </c>
      <c r="AV38" s="1017"/>
      <c r="AW38" s="1017"/>
      <c r="AX38" s="1018"/>
      <c r="AY38" s="610" t="str">
        <f>IF(ISBLANK(T38),"",(((365-AE38-AA38)*W38+(T38-W38)*(365-AE38))/T38))</f>
        <v/>
      </c>
      <c r="AZ38" s="611"/>
      <c r="BA38" s="611"/>
      <c r="BB38" s="612"/>
    </row>
    <row r="39" spans="1:55" ht="12.75" customHeight="1" thickBot="1">
      <c r="A39" s="675" t="s">
        <v>256</v>
      </c>
      <c r="B39" s="676"/>
      <c r="C39" s="676"/>
      <c r="D39" s="676"/>
      <c r="E39" s="685" t="s">
        <v>257</v>
      </c>
      <c r="F39" s="686"/>
      <c r="G39" s="686"/>
      <c r="H39" s="686"/>
      <c r="I39" s="686"/>
      <c r="J39" s="686"/>
      <c r="K39" s="686"/>
      <c r="L39" s="686"/>
      <c r="M39" s="686"/>
      <c r="N39" s="686"/>
      <c r="O39" s="686"/>
      <c r="P39" s="686"/>
      <c r="Q39" s="686"/>
      <c r="R39" s="686"/>
      <c r="S39" s="686"/>
      <c r="T39" s="682"/>
      <c r="U39" s="683"/>
      <c r="V39" s="684"/>
      <c r="W39" s="682"/>
      <c r="X39" s="683"/>
      <c r="Y39" s="683"/>
      <c r="Z39" s="684"/>
      <c r="AA39" s="682"/>
      <c r="AB39" s="683"/>
      <c r="AC39" s="683"/>
      <c r="AD39" s="684"/>
      <c r="AE39" s="682"/>
      <c r="AF39" s="683"/>
      <c r="AG39" s="683"/>
      <c r="AH39" s="684"/>
      <c r="AI39" s="621"/>
      <c r="AJ39" s="622"/>
      <c r="AK39" s="622"/>
      <c r="AL39" s="623"/>
      <c r="AM39" s="1008"/>
      <c r="AN39" s="1009"/>
      <c r="AO39" s="1009"/>
      <c r="AP39" s="1010"/>
      <c r="AQ39" s="621"/>
      <c r="AR39" s="622"/>
      <c r="AS39" s="622"/>
      <c r="AT39" s="1011"/>
      <c r="AU39" s="607"/>
      <c r="AV39" s="608"/>
      <c r="AW39" s="608"/>
      <c r="AX39" s="609"/>
      <c r="AY39" s="834"/>
      <c r="AZ39" s="835"/>
      <c r="BA39" s="835"/>
      <c r="BB39" s="836"/>
    </row>
    <row r="40" spans="1:55" ht="12" customHeight="1">
      <c r="A40" s="735"/>
      <c r="B40" s="735"/>
      <c r="C40" s="735"/>
      <c r="D40" s="735"/>
      <c r="E40" s="742" t="s">
        <v>128</v>
      </c>
      <c r="F40" s="743"/>
      <c r="G40" s="743"/>
      <c r="H40" s="743"/>
      <c r="I40" s="743"/>
      <c r="J40" s="743"/>
      <c r="K40" s="743"/>
      <c r="L40" s="743"/>
      <c r="M40" s="743"/>
      <c r="N40" s="743"/>
      <c r="O40" s="743"/>
      <c r="P40" s="743"/>
      <c r="Q40" s="743"/>
      <c r="R40" s="743"/>
      <c r="S40" s="744"/>
      <c r="T40" s="571"/>
      <c r="U40" s="571"/>
      <c r="V40" s="571"/>
      <c r="W40" s="571"/>
      <c r="X40" s="571"/>
      <c r="Y40" s="571"/>
      <c r="Z40" s="571"/>
      <c r="AA40" s="571"/>
      <c r="AB40" s="571"/>
      <c r="AC40" s="571"/>
      <c r="AD40" s="571"/>
      <c r="AE40" s="571"/>
      <c r="AF40" s="571"/>
      <c r="AG40" s="571"/>
      <c r="AH40" s="571"/>
      <c r="AI40" s="613" t="str">
        <f>IF(T40="","",W40*AA40/365)</f>
        <v/>
      </c>
      <c r="AJ40" s="613"/>
      <c r="AK40" s="613"/>
      <c r="AL40" s="613"/>
      <c r="AM40" s="613" t="str">
        <f>IF(T40="","",T40-AI40)</f>
        <v/>
      </c>
      <c r="AN40" s="613"/>
      <c r="AO40" s="613"/>
      <c r="AP40" s="613"/>
      <c r="AQ40" s="613">
        <v>0.01</v>
      </c>
      <c r="AR40" s="613"/>
      <c r="AS40" s="613"/>
      <c r="AT40" s="713"/>
      <c r="AU40" s="616" t="str">
        <f>IF(T40="","",AM40*AQ40)</f>
        <v/>
      </c>
      <c r="AV40" s="617"/>
      <c r="AW40" s="617"/>
      <c r="AX40" s="618"/>
      <c r="AY40" s="619" t="str">
        <f>IF(ISBLANK(T40),"",(((365-AE40-AA40)*W40+(T40-W40)*(365-AE40))/T40))</f>
        <v/>
      </c>
      <c r="AZ40" s="620"/>
      <c r="BA40" s="620"/>
      <c r="BB40" s="620"/>
    </row>
    <row r="41" spans="1:55" ht="12.75" customHeight="1" thickBot="1">
      <c r="A41" s="723"/>
      <c r="B41" s="724"/>
      <c r="C41" s="724"/>
      <c r="D41" s="725"/>
      <c r="E41" s="726" t="s">
        <v>240</v>
      </c>
      <c r="F41" s="727"/>
      <c r="G41" s="727"/>
      <c r="H41" s="727"/>
      <c r="I41" s="727"/>
      <c r="J41" s="727"/>
      <c r="K41" s="727"/>
      <c r="L41" s="727"/>
      <c r="M41" s="727"/>
      <c r="N41" s="727"/>
      <c r="O41" s="727"/>
      <c r="P41" s="727"/>
      <c r="Q41" s="727"/>
      <c r="R41" s="727"/>
      <c r="S41" s="728"/>
      <c r="T41" s="568"/>
      <c r="U41" s="569"/>
      <c r="V41" s="570"/>
      <c r="W41" s="568"/>
      <c r="X41" s="569"/>
      <c r="Y41" s="569"/>
      <c r="Z41" s="570"/>
      <c r="AA41" s="568"/>
      <c r="AB41" s="569"/>
      <c r="AC41" s="569"/>
      <c r="AD41" s="570"/>
      <c r="AE41" s="568"/>
      <c r="AF41" s="569"/>
      <c r="AG41" s="569"/>
      <c r="AH41" s="570"/>
      <c r="AI41" s="662" t="str">
        <f>IF(T41="","",W41*AA41/365)</f>
        <v/>
      </c>
      <c r="AJ41" s="663"/>
      <c r="AK41" s="663"/>
      <c r="AL41" s="664"/>
      <c r="AM41" s="662" t="str">
        <f>IF(T41="","",T41-AI41)</f>
        <v/>
      </c>
      <c r="AN41" s="663"/>
      <c r="AO41" s="663"/>
      <c r="AP41" s="664"/>
      <c r="AQ41" s="665">
        <v>4.0000000000000001E-3</v>
      </c>
      <c r="AR41" s="666"/>
      <c r="AS41" s="666"/>
      <c r="AT41" s="667"/>
      <c r="AU41" s="607" t="str">
        <f>IF(T41="","",AM41*AQ41)</f>
        <v/>
      </c>
      <c r="AV41" s="608"/>
      <c r="AW41" s="608"/>
      <c r="AX41" s="609"/>
      <c r="AY41" s="610" t="str">
        <f>IF(ISBLANK(T41),"",(((365-AE41-AA41)*W41+(T41-W41)*(365-AE41))/T41))</f>
        <v/>
      </c>
      <c r="AZ41" s="611"/>
      <c r="BA41" s="611"/>
      <c r="BB41" s="612"/>
    </row>
    <row r="42" spans="1:55" ht="12.75" customHeight="1" thickBot="1">
      <c r="A42" s="739" t="s">
        <v>258</v>
      </c>
      <c r="B42" s="740"/>
      <c r="C42" s="740"/>
      <c r="D42" s="741"/>
      <c r="E42" s="736" t="s">
        <v>259</v>
      </c>
      <c r="F42" s="737"/>
      <c r="G42" s="737"/>
      <c r="H42" s="737"/>
      <c r="I42" s="737"/>
      <c r="J42" s="737"/>
      <c r="K42" s="737"/>
      <c r="L42" s="737"/>
      <c r="M42" s="737"/>
      <c r="N42" s="737"/>
      <c r="O42" s="737"/>
      <c r="P42" s="737"/>
      <c r="Q42" s="737"/>
      <c r="R42" s="737"/>
      <c r="S42" s="738"/>
      <c r="T42" s="80"/>
      <c r="U42" s="81"/>
      <c r="V42" s="82"/>
      <c r="W42" s="80"/>
      <c r="X42" s="81"/>
      <c r="Y42" s="81"/>
      <c r="Z42" s="82"/>
      <c r="AA42" s="80"/>
      <c r="AB42" s="81"/>
      <c r="AC42" s="81"/>
      <c r="AD42" s="82"/>
      <c r="AE42" s="80"/>
      <c r="AF42" s="81"/>
      <c r="AG42" s="81"/>
      <c r="AH42" s="82"/>
      <c r="AI42" s="621"/>
      <c r="AJ42" s="622"/>
      <c r="AK42" s="622"/>
      <c r="AL42" s="623"/>
      <c r="AM42" s="621"/>
      <c r="AN42" s="622"/>
      <c r="AO42" s="622"/>
      <c r="AP42" s="623"/>
      <c r="AQ42" s="831"/>
      <c r="AR42" s="832"/>
      <c r="AS42" s="832"/>
      <c r="AT42" s="833"/>
      <c r="AU42" s="828"/>
      <c r="AV42" s="829"/>
      <c r="AW42" s="829"/>
      <c r="AX42" s="830"/>
      <c r="AY42" s="604"/>
      <c r="AZ42" s="605"/>
      <c r="BA42" s="605"/>
      <c r="BB42" s="606"/>
    </row>
    <row r="43" spans="1:55" ht="12" customHeight="1">
      <c r="A43" s="735"/>
      <c r="B43" s="735"/>
      <c r="C43" s="735"/>
      <c r="D43" s="735"/>
      <c r="E43" s="806" t="s">
        <v>241</v>
      </c>
      <c r="F43" s="807"/>
      <c r="G43" s="807"/>
      <c r="H43" s="807"/>
      <c r="I43" s="807"/>
      <c r="J43" s="807"/>
      <c r="K43" s="807"/>
      <c r="L43" s="807"/>
      <c r="M43" s="807"/>
      <c r="N43" s="807"/>
      <c r="O43" s="807"/>
      <c r="P43" s="807"/>
      <c r="Q43" s="807"/>
      <c r="R43" s="807"/>
      <c r="S43" s="808"/>
      <c r="T43" s="571"/>
      <c r="U43" s="571"/>
      <c r="V43" s="571"/>
      <c r="W43" s="571"/>
      <c r="X43" s="571"/>
      <c r="Y43" s="571"/>
      <c r="Z43" s="571"/>
      <c r="AA43" s="571"/>
      <c r="AB43" s="571"/>
      <c r="AC43" s="571"/>
      <c r="AD43" s="571"/>
      <c r="AE43" s="571"/>
      <c r="AF43" s="571"/>
      <c r="AG43" s="571"/>
      <c r="AH43" s="571"/>
      <c r="AI43" s="613" t="str">
        <f t="shared" ref="AI43:AI50" si="2">IF(T43="","",W43*AA43/365)</f>
        <v/>
      </c>
      <c r="AJ43" s="613"/>
      <c r="AK43" s="613"/>
      <c r="AL43" s="613"/>
      <c r="AM43" s="613" t="str">
        <f t="shared" ref="AM43:AM50" si="3">IF(T43="","",T43-AI43)</f>
        <v/>
      </c>
      <c r="AN43" s="613"/>
      <c r="AO43" s="613"/>
      <c r="AP43" s="613"/>
      <c r="AQ43" s="614">
        <v>3.4000000000000002E-2</v>
      </c>
      <c r="AR43" s="614"/>
      <c r="AS43" s="614"/>
      <c r="AT43" s="615"/>
      <c r="AU43" s="616" t="str">
        <f t="shared" ref="AU43:AU49" si="4">IF(T43="","",AM43*AQ43)</f>
        <v/>
      </c>
      <c r="AV43" s="617"/>
      <c r="AW43" s="617"/>
      <c r="AX43" s="618"/>
      <c r="AY43" s="619" t="str">
        <f t="shared" ref="AY43:AY48" si="5">IF(ISBLANK(T43),"",(((365-AE43-AA43)*W43+(T43-W43)*(365-AE43))/T43))</f>
        <v/>
      </c>
      <c r="AZ43" s="620"/>
      <c r="BA43" s="620"/>
      <c r="BB43" s="620"/>
    </row>
    <row r="44" spans="1:55" ht="12" customHeight="1" thickBot="1">
      <c r="A44" s="723"/>
      <c r="B44" s="724"/>
      <c r="C44" s="724"/>
      <c r="D44" s="725"/>
      <c r="E44" s="726" t="s">
        <v>236</v>
      </c>
      <c r="F44" s="727"/>
      <c r="G44" s="727"/>
      <c r="H44" s="727"/>
      <c r="I44" s="727"/>
      <c r="J44" s="727"/>
      <c r="K44" s="727"/>
      <c r="L44" s="727"/>
      <c r="M44" s="727"/>
      <c r="N44" s="727"/>
      <c r="O44" s="727"/>
      <c r="P44" s="727"/>
      <c r="Q44" s="727"/>
      <c r="R44" s="727"/>
      <c r="S44" s="728"/>
      <c r="T44" s="568"/>
      <c r="U44" s="569"/>
      <c r="V44" s="570"/>
      <c r="W44" s="568"/>
      <c r="X44" s="569"/>
      <c r="Y44" s="569"/>
      <c r="Z44" s="570"/>
      <c r="AA44" s="568"/>
      <c r="AB44" s="569"/>
      <c r="AC44" s="569"/>
      <c r="AD44" s="570"/>
      <c r="AE44" s="568"/>
      <c r="AF44" s="569"/>
      <c r="AG44" s="569"/>
      <c r="AH44" s="570"/>
      <c r="AI44" s="662" t="str">
        <f t="shared" si="2"/>
        <v/>
      </c>
      <c r="AJ44" s="663"/>
      <c r="AK44" s="663"/>
      <c r="AL44" s="664"/>
      <c r="AM44" s="662" t="str">
        <f t="shared" si="3"/>
        <v/>
      </c>
      <c r="AN44" s="663"/>
      <c r="AO44" s="663"/>
      <c r="AP44" s="664"/>
      <c r="AQ44" s="665">
        <v>1.0999999999999999E-2</v>
      </c>
      <c r="AR44" s="666"/>
      <c r="AS44" s="666"/>
      <c r="AT44" s="667"/>
      <c r="AU44" s="607" t="str">
        <f t="shared" si="4"/>
        <v/>
      </c>
      <c r="AV44" s="608"/>
      <c r="AW44" s="608"/>
      <c r="AX44" s="609"/>
      <c r="AY44" s="610" t="str">
        <f t="shared" si="5"/>
        <v/>
      </c>
      <c r="AZ44" s="611"/>
      <c r="BA44" s="611"/>
      <c r="BB44" s="612"/>
      <c r="BC44" s="27"/>
    </row>
    <row r="45" spans="1:55" ht="11.25" customHeight="1">
      <c r="A45" s="745" t="s">
        <v>264</v>
      </c>
      <c r="B45" s="746"/>
      <c r="C45" s="746"/>
      <c r="D45" s="747"/>
      <c r="E45" s="754" t="s">
        <v>231</v>
      </c>
      <c r="F45" s="755"/>
      <c r="G45" s="755"/>
      <c r="H45" s="755"/>
      <c r="I45" s="755"/>
      <c r="J45" s="755"/>
      <c r="K45" s="755"/>
      <c r="L45" s="755"/>
      <c r="M45" s="755"/>
      <c r="N45" s="755"/>
      <c r="O45" s="755"/>
      <c r="P45" s="755"/>
      <c r="Q45" s="755"/>
      <c r="R45" s="755"/>
      <c r="S45" s="756"/>
      <c r="T45" s="720"/>
      <c r="U45" s="721"/>
      <c r="V45" s="722"/>
      <c r="W45" s="720"/>
      <c r="X45" s="721"/>
      <c r="Y45" s="721"/>
      <c r="Z45" s="722"/>
      <c r="AA45" s="720"/>
      <c r="AB45" s="721"/>
      <c r="AC45" s="721"/>
      <c r="AD45" s="722"/>
      <c r="AE45" s="720"/>
      <c r="AF45" s="721"/>
      <c r="AG45" s="721"/>
      <c r="AH45" s="722"/>
      <c r="AI45" s="633" t="str">
        <f t="shared" si="2"/>
        <v/>
      </c>
      <c r="AJ45" s="634"/>
      <c r="AK45" s="634"/>
      <c r="AL45" s="635"/>
      <c r="AM45" s="633" t="str">
        <f t="shared" si="3"/>
        <v/>
      </c>
      <c r="AN45" s="634"/>
      <c r="AO45" s="634"/>
      <c r="AP45" s="635"/>
      <c r="AQ45" s="825">
        <v>0.17</v>
      </c>
      <c r="AR45" s="826"/>
      <c r="AS45" s="826"/>
      <c r="AT45" s="827"/>
      <c r="AU45" s="654" t="str">
        <f t="shared" si="4"/>
        <v/>
      </c>
      <c r="AV45" s="655"/>
      <c r="AW45" s="655"/>
      <c r="AX45" s="656"/>
      <c r="AY45" s="809" t="str">
        <f t="shared" si="5"/>
        <v/>
      </c>
      <c r="AZ45" s="810"/>
      <c r="BA45" s="810"/>
      <c r="BB45" s="811"/>
    </row>
    <row r="46" spans="1:55" ht="11.25" customHeight="1">
      <c r="A46" s="748"/>
      <c r="B46" s="749"/>
      <c r="C46" s="749"/>
      <c r="D46" s="750"/>
      <c r="E46" s="696" t="s">
        <v>233</v>
      </c>
      <c r="F46" s="697"/>
      <c r="G46" s="697"/>
      <c r="H46" s="697"/>
      <c r="I46" s="697"/>
      <c r="J46" s="697"/>
      <c r="K46" s="697"/>
      <c r="L46" s="697"/>
      <c r="M46" s="697"/>
      <c r="N46" s="697"/>
      <c r="O46" s="697"/>
      <c r="P46" s="697"/>
      <c r="Q46" s="697"/>
      <c r="R46" s="697"/>
      <c r="S46" s="698"/>
      <c r="T46" s="624"/>
      <c r="U46" s="625"/>
      <c r="V46" s="626"/>
      <c r="W46" s="624"/>
      <c r="X46" s="625"/>
      <c r="Y46" s="625"/>
      <c r="Z46" s="626"/>
      <c r="AA46" s="624"/>
      <c r="AB46" s="625"/>
      <c r="AC46" s="625"/>
      <c r="AD46" s="626"/>
      <c r="AE46" s="624"/>
      <c r="AF46" s="625"/>
      <c r="AG46" s="625"/>
      <c r="AH46" s="626"/>
      <c r="AI46" s="633" t="str">
        <f t="shared" si="2"/>
        <v/>
      </c>
      <c r="AJ46" s="634"/>
      <c r="AK46" s="634"/>
      <c r="AL46" s="635"/>
      <c r="AM46" s="633" t="str">
        <f t="shared" si="3"/>
        <v/>
      </c>
      <c r="AN46" s="634"/>
      <c r="AO46" s="634"/>
      <c r="AP46" s="635"/>
      <c r="AQ46" s="679">
        <v>0.11</v>
      </c>
      <c r="AR46" s="680"/>
      <c r="AS46" s="680"/>
      <c r="AT46" s="766"/>
      <c r="AU46" s="654" t="str">
        <f t="shared" si="4"/>
        <v/>
      </c>
      <c r="AV46" s="655"/>
      <c r="AW46" s="655"/>
      <c r="AX46" s="656"/>
      <c r="AY46" s="809" t="str">
        <f t="shared" si="5"/>
        <v/>
      </c>
      <c r="AZ46" s="810"/>
      <c r="BA46" s="810"/>
      <c r="BB46" s="811"/>
    </row>
    <row r="47" spans="1:55" ht="11.25" customHeight="1">
      <c r="A47" s="748"/>
      <c r="B47" s="749"/>
      <c r="C47" s="749"/>
      <c r="D47" s="750"/>
      <c r="E47" s="690" t="s">
        <v>232</v>
      </c>
      <c r="F47" s="691"/>
      <c r="G47" s="691"/>
      <c r="H47" s="691"/>
      <c r="I47" s="691"/>
      <c r="J47" s="691"/>
      <c r="K47" s="691"/>
      <c r="L47" s="691"/>
      <c r="M47" s="691"/>
      <c r="N47" s="691"/>
      <c r="O47" s="691"/>
      <c r="P47" s="691"/>
      <c r="Q47" s="691"/>
      <c r="R47" s="691"/>
      <c r="S47" s="692"/>
      <c r="T47" s="624"/>
      <c r="U47" s="625"/>
      <c r="V47" s="626"/>
      <c r="W47" s="624"/>
      <c r="X47" s="625"/>
      <c r="Y47" s="625"/>
      <c r="Z47" s="626"/>
      <c r="AA47" s="624"/>
      <c r="AB47" s="625"/>
      <c r="AC47" s="625"/>
      <c r="AD47" s="626"/>
      <c r="AE47" s="624"/>
      <c r="AF47" s="625"/>
      <c r="AG47" s="625"/>
      <c r="AH47" s="626"/>
      <c r="AI47" s="633" t="str">
        <f t="shared" si="2"/>
        <v/>
      </c>
      <c r="AJ47" s="634"/>
      <c r="AK47" s="634"/>
      <c r="AL47" s="635"/>
      <c r="AM47" s="633" t="str">
        <f t="shared" si="3"/>
        <v/>
      </c>
      <c r="AN47" s="634"/>
      <c r="AO47" s="634"/>
      <c r="AP47" s="635"/>
      <c r="AQ47" s="706">
        <v>0.11</v>
      </c>
      <c r="AR47" s="706"/>
      <c r="AS47" s="706"/>
      <c r="AT47" s="633"/>
      <c r="AU47" s="654" t="str">
        <f t="shared" si="4"/>
        <v/>
      </c>
      <c r="AV47" s="655"/>
      <c r="AW47" s="655"/>
      <c r="AX47" s="656"/>
      <c r="AY47" s="809" t="str">
        <f t="shared" si="5"/>
        <v/>
      </c>
      <c r="AZ47" s="810"/>
      <c r="BA47" s="810"/>
      <c r="BB47" s="811"/>
    </row>
    <row r="48" spans="1:55" ht="12" customHeight="1">
      <c r="A48" s="748"/>
      <c r="B48" s="749"/>
      <c r="C48" s="749"/>
      <c r="D48" s="750"/>
      <c r="E48" s="954" t="s">
        <v>290</v>
      </c>
      <c r="F48" s="955"/>
      <c r="G48" s="955"/>
      <c r="H48" s="955"/>
      <c r="I48" s="955"/>
      <c r="J48" s="955"/>
      <c r="K48" s="955"/>
      <c r="L48" s="955"/>
      <c r="M48" s="955"/>
      <c r="N48" s="955"/>
      <c r="O48" s="955"/>
      <c r="P48" s="955"/>
      <c r="Q48" s="955"/>
      <c r="R48" s="955"/>
      <c r="S48" s="1007"/>
      <c r="T48" s="624"/>
      <c r="U48" s="625"/>
      <c r="V48" s="626"/>
      <c r="W48" s="624"/>
      <c r="X48" s="625"/>
      <c r="Y48" s="625"/>
      <c r="Z48" s="626"/>
      <c r="AA48" s="624"/>
      <c r="AB48" s="625"/>
      <c r="AC48" s="625"/>
      <c r="AD48" s="626"/>
      <c r="AE48" s="624"/>
      <c r="AF48" s="625"/>
      <c r="AG48" s="625"/>
      <c r="AH48" s="626"/>
      <c r="AI48" s="633" t="str">
        <f t="shared" si="2"/>
        <v/>
      </c>
      <c r="AJ48" s="634"/>
      <c r="AK48" s="634"/>
      <c r="AL48" s="635"/>
      <c r="AM48" s="633" t="str">
        <f t="shared" si="3"/>
        <v/>
      </c>
      <c r="AN48" s="634"/>
      <c r="AO48" s="634"/>
      <c r="AP48" s="635"/>
      <c r="AQ48" s="633">
        <v>7.0000000000000007E-2</v>
      </c>
      <c r="AR48" s="634"/>
      <c r="AS48" s="634"/>
      <c r="AT48" s="930"/>
      <c r="AU48" s="654" t="str">
        <f t="shared" si="4"/>
        <v/>
      </c>
      <c r="AV48" s="655"/>
      <c r="AW48" s="655"/>
      <c r="AX48" s="656"/>
      <c r="AY48" s="809" t="str">
        <f t="shared" si="5"/>
        <v/>
      </c>
      <c r="AZ48" s="810"/>
      <c r="BA48" s="810"/>
      <c r="BB48" s="811"/>
    </row>
    <row r="49" spans="1:54" ht="10.5" customHeight="1" thickBot="1">
      <c r="A49" s="751"/>
      <c r="B49" s="752"/>
      <c r="C49" s="752"/>
      <c r="D49" s="753"/>
      <c r="E49" s="803"/>
      <c r="F49" s="804"/>
      <c r="G49" s="804"/>
      <c r="H49" s="804"/>
      <c r="I49" s="804"/>
      <c r="J49" s="804"/>
      <c r="K49" s="804"/>
      <c r="L49" s="804"/>
      <c r="M49" s="804"/>
      <c r="N49" s="804"/>
      <c r="O49" s="804"/>
      <c r="P49" s="804"/>
      <c r="Q49" s="804"/>
      <c r="R49" s="804"/>
      <c r="S49" s="805"/>
      <c r="T49" s="630"/>
      <c r="U49" s="631"/>
      <c r="V49" s="632"/>
      <c r="W49" s="630"/>
      <c r="X49" s="631"/>
      <c r="Y49" s="631"/>
      <c r="Z49" s="632"/>
      <c r="AA49" s="630"/>
      <c r="AB49" s="631"/>
      <c r="AC49" s="631"/>
      <c r="AD49" s="632"/>
      <c r="AE49" s="630"/>
      <c r="AF49" s="631"/>
      <c r="AG49" s="631"/>
      <c r="AH49" s="632"/>
      <c r="AI49" s="633" t="str">
        <f t="shared" si="2"/>
        <v/>
      </c>
      <c r="AJ49" s="634"/>
      <c r="AK49" s="634"/>
      <c r="AL49" s="635"/>
      <c r="AM49" s="633" t="str">
        <f t="shared" si="3"/>
        <v/>
      </c>
      <c r="AN49" s="634"/>
      <c r="AO49" s="634"/>
      <c r="AP49" s="635"/>
      <c r="AQ49" s="660"/>
      <c r="AR49" s="658"/>
      <c r="AS49" s="658"/>
      <c r="AT49" s="661"/>
      <c r="AU49" s="654" t="str">
        <f t="shared" si="4"/>
        <v/>
      </c>
      <c r="AV49" s="655"/>
      <c r="AW49" s="655"/>
      <c r="AX49" s="656"/>
      <c r="AY49" s="657" t="str">
        <f>IF(ISBLANK(T49),"",(((365-AE49-AA49)*W49+(T49-W49)*(365-AE49))/T49))</f>
        <v/>
      </c>
      <c r="AZ49" s="658"/>
      <c r="BA49" s="658"/>
      <c r="BB49" s="659"/>
    </row>
    <row r="50" spans="1:54" ht="10.5" customHeight="1">
      <c r="A50" s="729"/>
      <c r="B50" s="730"/>
      <c r="C50" s="730"/>
      <c r="D50" s="731"/>
      <c r="E50" s="705" t="s">
        <v>44</v>
      </c>
      <c r="F50" s="112"/>
      <c r="G50" s="112"/>
      <c r="H50" s="112"/>
      <c r="I50" s="112"/>
      <c r="J50" s="112"/>
      <c r="K50" s="112"/>
      <c r="L50" s="112"/>
      <c r="M50" s="112"/>
      <c r="N50" s="112"/>
      <c r="O50" s="112"/>
      <c r="P50" s="112"/>
      <c r="Q50" s="112"/>
      <c r="R50" s="112"/>
      <c r="S50" s="132"/>
      <c r="T50" s="669"/>
      <c r="U50" s="669"/>
      <c r="V50" s="669"/>
      <c r="W50" s="592"/>
      <c r="X50" s="593"/>
      <c r="Y50" s="593"/>
      <c r="Z50" s="594"/>
      <c r="AA50" s="598"/>
      <c r="AB50" s="599"/>
      <c r="AC50" s="599"/>
      <c r="AD50" s="600"/>
      <c r="AE50" s="592"/>
      <c r="AF50" s="593"/>
      <c r="AG50" s="593"/>
      <c r="AH50" s="594"/>
      <c r="AI50" s="586" t="str">
        <f t="shared" si="2"/>
        <v/>
      </c>
      <c r="AJ50" s="587"/>
      <c r="AK50" s="587"/>
      <c r="AL50" s="588"/>
      <c r="AM50" s="586" t="str">
        <f t="shared" si="3"/>
        <v/>
      </c>
      <c r="AN50" s="587"/>
      <c r="AO50" s="587"/>
      <c r="AP50" s="588"/>
      <c r="AQ50" s="645"/>
      <c r="AR50" s="646"/>
      <c r="AS50" s="646"/>
      <c r="AT50" s="647"/>
      <c r="AU50" s="650" t="str">
        <f>IF(T50="","",T50*AQ50*AA50/365)</f>
        <v/>
      </c>
      <c r="AV50" s="587"/>
      <c r="AW50" s="587"/>
      <c r="AX50" s="651"/>
      <c r="AY50" s="639"/>
      <c r="AZ50" s="640"/>
      <c r="BA50" s="640"/>
      <c r="BB50" s="641"/>
    </row>
    <row r="51" spans="1:54" ht="12" customHeight="1">
      <c r="A51" s="732"/>
      <c r="B51" s="733"/>
      <c r="C51" s="733"/>
      <c r="D51" s="734"/>
      <c r="E51" s="668" t="s">
        <v>45</v>
      </c>
      <c r="F51" s="120"/>
      <c r="G51" s="120"/>
      <c r="H51" s="120"/>
      <c r="I51" s="120"/>
      <c r="J51" s="120"/>
      <c r="K51" s="120"/>
      <c r="L51" s="120"/>
      <c r="M51" s="120"/>
      <c r="N51" s="120"/>
      <c r="O51" s="120"/>
      <c r="P51" s="120"/>
      <c r="Q51" s="120"/>
      <c r="R51" s="120"/>
      <c r="S51" s="134"/>
      <c r="T51" s="571"/>
      <c r="U51" s="571"/>
      <c r="V51" s="571"/>
      <c r="W51" s="595"/>
      <c r="X51" s="596"/>
      <c r="Y51" s="596"/>
      <c r="Z51" s="597"/>
      <c r="AA51" s="601"/>
      <c r="AB51" s="602"/>
      <c r="AC51" s="602"/>
      <c r="AD51" s="603"/>
      <c r="AE51" s="595"/>
      <c r="AF51" s="596"/>
      <c r="AG51" s="596"/>
      <c r="AH51" s="597"/>
      <c r="AI51" s="589"/>
      <c r="AJ51" s="590"/>
      <c r="AK51" s="590"/>
      <c r="AL51" s="591"/>
      <c r="AM51" s="589"/>
      <c r="AN51" s="590"/>
      <c r="AO51" s="590"/>
      <c r="AP51" s="591"/>
      <c r="AQ51" s="648"/>
      <c r="AR51" s="643"/>
      <c r="AS51" s="643"/>
      <c r="AT51" s="649"/>
      <c r="AU51" s="652"/>
      <c r="AV51" s="590"/>
      <c r="AW51" s="590"/>
      <c r="AX51" s="653"/>
      <c r="AY51" s="642"/>
      <c r="AZ51" s="643"/>
      <c r="BA51" s="643"/>
      <c r="BB51" s="644"/>
    </row>
    <row r="52" spans="1:54" ht="6.75" customHeight="1">
      <c r="A52" s="796" t="s">
        <v>46</v>
      </c>
      <c r="B52" s="796"/>
      <c r="C52" s="796"/>
      <c r="D52" s="796"/>
      <c r="E52" s="796"/>
      <c r="F52" s="796"/>
      <c r="G52" s="796"/>
      <c r="H52" s="796"/>
      <c r="I52" s="796"/>
      <c r="J52" s="796"/>
      <c r="K52" s="796"/>
      <c r="L52" s="796"/>
      <c r="M52" s="796"/>
      <c r="N52" s="796"/>
      <c r="O52" s="796"/>
      <c r="P52" s="796"/>
      <c r="Q52" s="796"/>
      <c r="R52" s="796"/>
      <c r="S52" s="796"/>
      <c r="T52" s="796"/>
      <c r="U52" s="796"/>
      <c r="V52" s="796"/>
      <c r="W52" s="796"/>
      <c r="X52" s="796"/>
      <c r="Y52" s="796"/>
      <c r="Z52" s="796"/>
      <c r="AA52" s="796"/>
      <c r="AB52" s="796"/>
      <c r="AC52" s="796"/>
      <c r="AD52" s="796"/>
      <c r="AE52" s="796"/>
      <c r="AF52" s="796"/>
      <c r="AG52" s="796"/>
      <c r="AH52" s="796"/>
      <c r="AI52" s="796"/>
      <c r="AJ52" s="796"/>
      <c r="AK52" s="796"/>
      <c r="AL52" s="796"/>
      <c r="AM52" s="796"/>
      <c r="AN52" s="796"/>
      <c r="AO52" s="796"/>
      <c r="AP52" s="796"/>
      <c r="AQ52" s="796"/>
      <c r="AR52" s="796"/>
      <c r="AS52" s="796"/>
      <c r="AT52" s="797"/>
      <c r="AU52" s="790" t="str">
        <f>IF(SUM(AU7:AX51)=0,"",SUM(AU7:AX51))</f>
        <v/>
      </c>
      <c r="AV52" s="791"/>
      <c r="AW52" s="791"/>
      <c r="AX52" s="792"/>
      <c r="AY52" s="19"/>
      <c r="AZ52" s="19"/>
      <c r="BA52" s="19"/>
      <c r="BB52" s="19"/>
    </row>
    <row r="53" spans="1:54" ht="13.5" customHeight="1" thickBot="1">
      <c r="A53" s="798"/>
      <c r="B53" s="798"/>
      <c r="C53" s="798"/>
      <c r="D53" s="798"/>
      <c r="E53" s="798"/>
      <c r="F53" s="798"/>
      <c r="G53" s="798"/>
      <c r="H53" s="798"/>
      <c r="I53" s="798"/>
      <c r="J53" s="798"/>
      <c r="K53" s="798"/>
      <c r="L53" s="798"/>
      <c r="M53" s="798"/>
      <c r="N53" s="798"/>
      <c r="O53" s="798"/>
      <c r="P53" s="798"/>
      <c r="Q53" s="798"/>
      <c r="R53" s="798"/>
      <c r="S53" s="798"/>
      <c r="T53" s="798"/>
      <c r="U53" s="798"/>
      <c r="V53" s="798"/>
      <c r="W53" s="798"/>
      <c r="X53" s="798"/>
      <c r="Y53" s="798"/>
      <c r="Z53" s="798"/>
      <c r="AA53" s="798"/>
      <c r="AB53" s="798"/>
      <c r="AC53" s="798"/>
      <c r="AD53" s="798"/>
      <c r="AE53" s="798"/>
      <c r="AF53" s="798"/>
      <c r="AG53" s="798"/>
      <c r="AH53" s="798"/>
      <c r="AI53" s="798"/>
      <c r="AJ53" s="798"/>
      <c r="AK53" s="798"/>
      <c r="AL53" s="798"/>
      <c r="AM53" s="798"/>
      <c r="AN53" s="798"/>
      <c r="AO53" s="798"/>
      <c r="AP53" s="798"/>
      <c r="AQ53" s="798"/>
      <c r="AR53" s="798"/>
      <c r="AS53" s="798"/>
      <c r="AT53" s="799"/>
      <c r="AU53" s="793"/>
      <c r="AV53" s="794"/>
      <c r="AW53" s="794"/>
      <c r="AX53" s="795"/>
      <c r="AY53" s="19"/>
      <c r="AZ53" s="19"/>
      <c r="BA53" s="19"/>
      <c r="BB53" s="19"/>
    </row>
    <row r="54" spans="1:54" ht="3.75" customHeight="1">
      <c r="A54" s="577"/>
      <c r="B54" s="577"/>
      <c r="C54" s="577"/>
      <c r="D54" s="577"/>
      <c r="E54" s="577"/>
      <c r="F54" s="577"/>
      <c r="G54" s="577"/>
      <c r="H54" s="577"/>
      <c r="I54" s="577"/>
      <c r="J54" s="577"/>
      <c r="K54" s="577"/>
      <c r="L54" s="577"/>
      <c r="M54" s="577"/>
      <c r="N54" s="577"/>
      <c r="O54" s="577"/>
      <c r="P54" s="577"/>
      <c r="Q54" s="577"/>
      <c r="R54" s="577"/>
      <c r="S54" s="577"/>
      <c r="T54" s="577"/>
      <c r="U54" s="577"/>
      <c r="V54" s="577"/>
      <c r="W54" s="577"/>
      <c r="X54" s="577"/>
      <c r="Y54" s="577"/>
      <c r="Z54" s="577"/>
      <c r="AA54" s="577"/>
      <c r="AB54" s="577"/>
      <c r="AC54" s="577"/>
      <c r="AD54" s="577"/>
      <c r="AE54" s="577"/>
      <c r="AF54" s="577"/>
      <c r="AG54" s="577"/>
      <c r="AH54" s="577"/>
      <c r="AI54" s="577"/>
      <c r="AJ54" s="577"/>
      <c r="AK54" s="577"/>
      <c r="AL54" s="577"/>
      <c r="AM54" s="577"/>
      <c r="AN54" s="577"/>
      <c r="AO54" s="577"/>
      <c r="AP54" s="577"/>
      <c r="AQ54" s="577"/>
      <c r="AR54" s="577"/>
      <c r="AS54" s="577"/>
      <c r="AT54" s="577"/>
      <c r="AU54" s="577"/>
      <c r="AV54" s="577"/>
      <c r="AW54" s="577"/>
      <c r="AX54" s="577"/>
      <c r="AY54" s="577"/>
      <c r="AZ54" s="577"/>
      <c r="BA54" s="577"/>
      <c r="BB54" s="577"/>
    </row>
    <row r="55" spans="1:54" ht="12.75" customHeight="1">
      <c r="A55" s="579" t="s">
        <v>242</v>
      </c>
      <c r="B55" s="579"/>
      <c r="C55" s="579"/>
      <c r="D55" s="579"/>
      <c r="E55" s="579"/>
      <c r="F55" s="579"/>
      <c r="G55" s="579"/>
      <c r="H55" s="579"/>
      <c r="I55" s="579"/>
      <c r="J55" s="579"/>
      <c r="K55" s="579"/>
      <c r="L55" s="579"/>
      <c r="M55" s="579"/>
      <c r="N55" s="579"/>
      <c r="O55" s="579"/>
      <c r="P55" s="579"/>
      <c r="Q55" s="579"/>
      <c r="R55" s="579"/>
      <c r="S55" s="579"/>
      <c r="T55" s="579"/>
      <c r="U55" s="579"/>
      <c r="V55" s="579"/>
      <c r="W55" s="579"/>
      <c r="X55" s="579"/>
      <c r="Y55" s="579"/>
      <c r="Z55" s="579"/>
      <c r="AA55" s="579"/>
      <c r="AB55" s="579"/>
      <c r="AC55" s="579"/>
      <c r="AD55" s="579"/>
      <c r="AE55" s="579"/>
      <c r="AF55" s="579"/>
      <c r="AG55" s="579"/>
      <c r="AH55" s="579"/>
      <c r="AI55" s="579"/>
      <c r="AJ55" s="579"/>
      <c r="AK55" s="579"/>
      <c r="AL55" s="579"/>
      <c r="AM55" s="579"/>
      <c r="AN55" s="579"/>
      <c r="AO55" s="579"/>
    </row>
    <row r="56" spans="1:54" ht="3.75" customHeight="1" thickBot="1">
      <c r="A56" s="74"/>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41"/>
      <c r="AQ56" s="41"/>
      <c r="AR56" s="41"/>
      <c r="AS56" s="41"/>
      <c r="AT56" s="41"/>
      <c r="AU56" s="41"/>
      <c r="AV56" s="41"/>
      <c r="AW56" s="41"/>
      <c r="AX56" s="41"/>
      <c r="AY56" s="70"/>
    </row>
    <row r="57" spans="1:54" ht="18" customHeight="1">
      <c r="A57" s="71"/>
      <c r="D57" s="578" t="s">
        <v>243</v>
      </c>
      <c r="E57" s="578"/>
      <c r="F57" s="578"/>
      <c r="G57" s="578"/>
      <c r="H57" s="578"/>
      <c r="I57" s="578"/>
      <c r="J57" s="578"/>
      <c r="K57" s="578"/>
      <c r="L57" s="578"/>
      <c r="M57" s="578"/>
      <c r="N57" s="578"/>
      <c r="O57" s="578"/>
      <c r="P57" s="578"/>
      <c r="Q57" s="578"/>
      <c r="R57" s="578"/>
      <c r="S57" s="578"/>
      <c r="T57" s="578"/>
      <c r="U57" s="578"/>
      <c r="V57" s="578"/>
      <c r="W57" s="578"/>
      <c r="X57" s="578"/>
      <c r="Y57" s="578"/>
      <c r="AB57" s="574" t="str">
        <f>IF(AU52&gt;0,AU52,"")</f>
        <v/>
      </c>
      <c r="AC57" s="575"/>
      <c r="AD57" s="575"/>
      <c r="AE57" s="575"/>
      <c r="AF57" s="575"/>
      <c r="AG57" s="575"/>
      <c r="AH57" s="575"/>
      <c r="AI57" s="575"/>
      <c r="AJ57" s="575"/>
      <c r="AK57" s="575"/>
      <c r="AL57" s="575"/>
      <c r="AM57" s="576"/>
      <c r="AP57" s="580" t="str">
        <f>IF(AB57="","",AB57/AB59)</f>
        <v/>
      </c>
      <c r="AQ57" s="581"/>
      <c r="AR57" s="581"/>
      <c r="AS57" s="581"/>
      <c r="AT57" s="581"/>
      <c r="AU57" s="581"/>
      <c r="AV57" s="581"/>
      <c r="AW57" s="581"/>
      <c r="AX57" s="582"/>
      <c r="AY57" s="51"/>
    </row>
    <row r="58" spans="1:54" ht="15.75" customHeight="1">
      <c r="A58" s="71"/>
      <c r="D58" s="72" t="s">
        <v>245</v>
      </c>
      <c r="E58" s="72"/>
      <c r="F58" s="72"/>
      <c r="G58" s="72"/>
      <c r="H58" s="72"/>
      <c r="I58" s="72"/>
      <c r="J58" s="72"/>
      <c r="K58" s="72"/>
      <c r="L58" s="72"/>
      <c r="M58" s="72"/>
      <c r="N58" s="72"/>
      <c r="O58" s="72"/>
      <c r="P58" s="72"/>
      <c r="Q58" s="72"/>
      <c r="R58" s="72"/>
      <c r="S58" s="72"/>
      <c r="T58" s="72"/>
      <c r="U58" s="72"/>
      <c r="V58" s="72"/>
      <c r="W58" s="72"/>
      <c r="X58" s="72"/>
      <c r="Y58" s="72"/>
      <c r="Z58" s="573" t="s">
        <v>34</v>
      </c>
      <c r="AA58" s="573"/>
      <c r="AB58" s="72" t="s">
        <v>246</v>
      </c>
      <c r="AC58" s="72"/>
      <c r="AD58" s="72"/>
      <c r="AE58" s="72"/>
      <c r="AF58" s="72"/>
      <c r="AG58" s="72"/>
      <c r="AH58" s="72"/>
      <c r="AI58" s="72"/>
      <c r="AJ58" s="72"/>
      <c r="AK58" s="72"/>
      <c r="AL58" s="72"/>
      <c r="AM58" s="72"/>
      <c r="AN58" s="573" t="s">
        <v>34</v>
      </c>
      <c r="AO58" s="573"/>
      <c r="AP58" s="583"/>
      <c r="AQ58" s="584"/>
      <c r="AR58" s="584"/>
      <c r="AS58" s="584"/>
      <c r="AT58" s="584"/>
      <c r="AU58" s="584"/>
      <c r="AV58" s="584"/>
      <c r="AW58" s="584"/>
      <c r="AX58" s="585"/>
      <c r="AY58" s="51"/>
    </row>
    <row r="59" spans="1:54" ht="16.5" customHeight="1" thickBot="1">
      <c r="A59" s="71"/>
      <c r="D59" s="572" t="s">
        <v>244</v>
      </c>
      <c r="E59" s="572"/>
      <c r="F59" s="572"/>
      <c r="G59" s="572"/>
      <c r="H59" s="572"/>
      <c r="I59" s="572"/>
      <c r="J59" s="572"/>
      <c r="K59" s="572"/>
      <c r="L59" s="572"/>
      <c r="M59" s="572"/>
      <c r="N59" s="572"/>
      <c r="O59" s="572"/>
      <c r="P59" s="572"/>
      <c r="Q59" s="572"/>
      <c r="R59" s="572"/>
      <c r="S59" s="572"/>
      <c r="T59" s="572"/>
      <c r="U59" s="572"/>
      <c r="V59" s="572"/>
      <c r="W59" s="572"/>
      <c r="X59" s="572"/>
      <c r="Y59" s="572"/>
      <c r="AB59" s="574" t="str">
        <f>IF(dünger&gt;0,dünger,"")</f>
        <v/>
      </c>
      <c r="AC59" s="575"/>
      <c r="AD59" s="575"/>
      <c r="AE59" s="575"/>
      <c r="AF59" s="575"/>
      <c r="AG59" s="575"/>
      <c r="AH59" s="575"/>
      <c r="AI59" s="575"/>
      <c r="AJ59" s="575"/>
      <c r="AK59" s="575"/>
      <c r="AL59" s="575"/>
      <c r="AM59" s="576"/>
      <c r="AP59" s="627" t="s">
        <v>247</v>
      </c>
      <c r="AQ59" s="628"/>
      <c r="AR59" s="628"/>
      <c r="AS59" s="628"/>
      <c r="AT59" s="628"/>
      <c r="AU59" s="628"/>
      <c r="AV59" s="628"/>
      <c r="AW59" s="628"/>
      <c r="AX59" s="629"/>
      <c r="AY59" s="51"/>
    </row>
    <row r="60" spans="1:54" ht="6" customHeight="1">
      <c r="A60" s="14"/>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15"/>
    </row>
  </sheetData>
  <sheetProtection algorithmName="SHA-512" hashValue="tqPRM9RsHSh2VKcoe+BsKOmOaFCfCA4cOnmTSip9gdhTk4u9X6W785HQ53zfUuDwADmAZ4v1e56dFINMZEzBdg==" saltValue="aJK+wmHM0ftTruZvzlMfEA==" spinCount="100000" sheet="1" selectLockedCells="1"/>
  <protectedRanges>
    <protectedRange password="C6C6" sqref="AM7:AP17 AY7:BB17 AY49:BB51 T31:AH33 E49 AQ49:AT51 T19:AH25 T27:AH29 T35:AH38 T40:AH51" name="rindvieh" securityDescriptor="O:WDG:WDD:(A;;CC;;;WD)"/>
  </protectedRanges>
  <customSheetViews>
    <customSheetView guid="{7F1CBF03-7538-4CAE-9565-3B08082717AB}" scale="145" showPageBreaks="1" hiddenRows="1" showRuler="0" topLeftCell="A25">
      <selection activeCell="AI7" sqref="AI7:AX7"/>
      <pageMargins left="0.78" right="0.78740157499999996" top="0.6" bottom="0.82" header="0.33" footer="0.4921259845"/>
      <pageSetup paperSize="9" orientation="portrait" r:id="rId1"/>
      <headerFooter alignWithMargins="0">
        <oddHeader>&amp;R&amp;"Times New Roman,Standard"&amp;8Kontrolljahr 2006/07 / ÖLN-Jahr 1. September 2005 bis 31. August 2006</oddHeader>
        <oddFooter>&amp;R&amp;A</oddFooter>
      </headerFooter>
    </customSheetView>
    <customSheetView guid="{2516F82C-8C20-4E3A-B177-031BE868C3AA}" showPageBreaks="1" printArea="1" hiddenRows="1" view="pageLayout">
      <selection activeCell="AE7" sqref="AE7:AH7"/>
      <pageMargins left="0.78740157480314965" right="0.47244094488188981" top="0.59055118110236227" bottom="0.43307086614173229" header="0.31496062992125984" footer="0.51181102362204722"/>
      <pageSetup paperSize="9" orientation="portrait" r:id="rId2"/>
      <headerFooter alignWithMargins="0">
        <oddHeader>&amp;R&amp;"Times New Roman,Standard"&amp;8Kontrolljahr 2015 / Daten aus ÖLN-Jahr 1. Januar 2014 bis 31. Dezember 2014</oddHeader>
        <oddFooter>&amp;R&amp;"Times New Roman,Standard"&amp;A</oddFooter>
      </headerFooter>
    </customSheetView>
    <customSheetView guid="{F850045C-E47C-45C0-9CD9-C77E50B1CEE3}" scale="118" showPageBreaks="1" printArea="1" hiddenRows="1" view="pageLayout">
      <selection activeCell="Z7" sqref="Z7:AH7"/>
      <pageMargins left="0.78740157480314965" right="0.47244094488188981" top="0.59055118110236227" bottom="0.43307086614173229" header="0.31496062992125984" footer="0.51181102362204722"/>
      <pageSetup paperSize="9" orientation="portrait" r:id="rId3"/>
      <headerFooter alignWithMargins="0">
        <oddHeader>&amp;R&amp;"Times New Roman,Standard"&amp;8Kontrolljahr 2017 / Daten aus ÖLN-Jahr 1. Januar 2016 bis 31. Dezember 2016</oddHeader>
        <oddFooter>&amp;R&amp;"Times New Roman,Standard"&amp;A</oddFooter>
      </headerFooter>
    </customSheetView>
  </customSheetViews>
  <mergeCells count="430">
    <mergeCell ref="AY46:BB46"/>
    <mergeCell ref="AY38:BB38"/>
    <mergeCell ref="AM39:AP39"/>
    <mergeCell ref="AQ39:AT39"/>
    <mergeCell ref="AY45:BB45"/>
    <mergeCell ref="AY21:BB21"/>
    <mergeCell ref="AY23:BB23"/>
    <mergeCell ref="AY22:BB22"/>
    <mergeCell ref="E21:S21"/>
    <mergeCell ref="AE23:AH23"/>
    <mergeCell ref="AM23:AP23"/>
    <mergeCell ref="AQ21:AT21"/>
    <mergeCell ref="AU21:AX21"/>
    <mergeCell ref="AI45:AL45"/>
    <mergeCell ref="AM45:AP45"/>
    <mergeCell ref="AQ45:AT45"/>
    <mergeCell ref="AU45:AX45"/>
    <mergeCell ref="AU41:AX41"/>
    <mergeCell ref="AU35:AX36"/>
    <mergeCell ref="AQ28:AT28"/>
    <mergeCell ref="AU28:AX28"/>
    <mergeCell ref="AQ40:AT40"/>
    <mergeCell ref="AU38:AX38"/>
    <mergeCell ref="AU40:AX40"/>
    <mergeCell ref="AY48:BB48"/>
    <mergeCell ref="E48:S48"/>
    <mergeCell ref="AI48:AL48"/>
    <mergeCell ref="AM48:AP48"/>
    <mergeCell ref="AQ48:AT48"/>
    <mergeCell ref="AU48:AX48"/>
    <mergeCell ref="AE48:AH48"/>
    <mergeCell ref="T48:V48"/>
    <mergeCell ref="W48:Z48"/>
    <mergeCell ref="AA49:AD49"/>
    <mergeCell ref="W49:Z49"/>
    <mergeCell ref="AE24:AH24"/>
    <mergeCell ref="E23:S23"/>
    <mergeCell ref="AE22:AH22"/>
    <mergeCell ref="AM22:AP22"/>
    <mergeCell ref="AU24:AX24"/>
    <mergeCell ref="AU22:AX22"/>
    <mergeCell ref="AI46:AL46"/>
    <mergeCell ref="AM46:AP46"/>
    <mergeCell ref="W47:Z47"/>
    <mergeCell ref="T49:V49"/>
    <mergeCell ref="AQ46:AT46"/>
    <mergeCell ref="AU46:AX46"/>
    <mergeCell ref="E47:S47"/>
    <mergeCell ref="AA47:AD47"/>
    <mergeCell ref="AI47:AL47"/>
    <mergeCell ref="AM47:AP47"/>
    <mergeCell ref="AE47:AH47"/>
    <mergeCell ref="W46:Z46"/>
    <mergeCell ref="AE46:AH46"/>
    <mergeCell ref="AA48:AD48"/>
    <mergeCell ref="AU39:AX39"/>
    <mergeCell ref="AQ41:AT41"/>
    <mergeCell ref="AI28:AL28"/>
    <mergeCell ref="AM26:AP26"/>
    <mergeCell ref="AM28:AP28"/>
    <mergeCell ref="AE26:AH26"/>
    <mergeCell ref="AI26:AL26"/>
    <mergeCell ref="AQ26:AT26"/>
    <mergeCell ref="AE21:AH21"/>
    <mergeCell ref="AM21:AP21"/>
    <mergeCell ref="AM29:AP29"/>
    <mergeCell ref="AI27:AL27"/>
    <mergeCell ref="AE27:AH27"/>
    <mergeCell ref="AU4:AX4"/>
    <mergeCell ref="AU5:AX5"/>
    <mergeCell ref="AQ4:AT4"/>
    <mergeCell ref="AQ5:AT5"/>
    <mergeCell ref="AM3:AP3"/>
    <mergeCell ref="AU29:AX29"/>
    <mergeCell ref="AU34:AX34"/>
    <mergeCell ref="AQ34:AT34"/>
    <mergeCell ref="AU32:AX32"/>
    <mergeCell ref="AQ3:AT3"/>
    <mergeCell ref="AU3:AX3"/>
    <mergeCell ref="AM6:AP6"/>
    <mergeCell ref="AM4:AP4"/>
    <mergeCell ref="AM5:AP5"/>
    <mergeCell ref="AM27:AP27"/>
    <mergeCell ref="AQ27:AT27"/>
    <mergeCell ref="AQ25:AT25"/>
    <mergeCell ref="A6:D6"/>
    <mergeCell ref="T5:V5"/>
    <mergeCell ref="E4:S5"/>
    <mergeCell ref="A4:D5"/>
    <mergeCell ref="W4:Z4"/>
    <mergeCell ref="AE4:AH4"/>
    <mergeCell ref="AA3:AD3"/>
    <mergeCell ref="AI3:AL3"/>
    <mergeCell ref="AI5:AL5"/>
    <mergeCell ref="AA4:AD4"/>
    <mergeCell ref="T4:V4"/>
    <mergeCell ref="AI4:AL4"/>
    <mergeCell ref="T6:V6"/>
    <mergeCell ref="AA6:AD6"/>
    <mergeCell ref="W6:Z6"/>
    <mergeCell ref="AA5:AD5"/>
    <mergeCell ref="AI6:AL6"/>
    <mergeCell ref="AE6:AH6"/>
    <mergeCell ref="W5:Z5"/>
    <mergeCell ref="AE5:AH5"/>
    <mergeCell ref="A3:S3"/>
    <mergeCell ref="W3:Z3"/>
    <mergeCell ref="T3:V3"/>
    <mergeCell ref="AE3:AH3"/>
    <mergeCell ref="E18:S18"/>
    <mergeCell ref="AM18:AP18"/>
    <mergeCell ref="AE18:AH18"/>
    <mergeCell ref="AM17:AP17"/>
    <mergeCell ref="A16:D16"/>
    <mergeCell ref="A17:D17"/>
    <mergeCell ref="E7:S7"/>
    <mergeCell ref="AE12:AH12"/>
    <mergeCell ref="AE10:AH10"/>
    <mergeCell ref="A7:D11"/>
    <mergeCell ref="E9:S9"/>
    <mergeCell ref="E8:S8"/>
    <mergeCell ref="AM12:AP12"/>
    <mergeCell ref="E15:S15"/>
    <mergeCell ref="A13:D13"/>
    <mergeCell ref="AM13:AP13"/>
    <mergeCell ref="AM14:AP14"/>
    <mergeCell ref="E6:S6"/>
    <mergeCell ref="AM11:AP11"/>
    <mergeCell ref="E14:S14"/>
    <mergeCell ref="AQ14:AT14"/>
    <mergeCell ref="AQ15:AT15"/>
    <mergeCell ref="E13:S13"/>
    <mergeCell ref="AE14:AH14"/>
    <mergeCell ref="AI7:AL25"/>
    <mergeCell ref="E16:S16"/>
    <mergeCell ref="E17:S17"/>
    <mergeCell ref="AE13:AH13"/>
    <mergeCell ref="AE17:AH17"/>
    <mergeCell ref="AE16:AH16"/>
    <mergeCell ref="AQ17:AT17"/>
    <mergeCell ref="AM15:AP15"/>
    <mergeCell ref="E10:S10"/>
    <mergeCell ref="AE25:AH25"/>
    <mergeCell ref="AM25:AP25"/>
    <mergeCell ref="T7:AD25"/>
    <mergeCell ref="AE8:AH9"/>
    <mergeCell ref="AE7:AH7"/>
    <mergeCell ref="AQ13:AT13"/>
    <mergeCell ref="AE15:AH15"/>
    <mergeCell ref="E19:S20"/>
    <mergeCell ref="AY25:BB25"/>
    <mergeCell ref="AQ22:AT22"/>
    <mergeCell ref="AQ24:AT24"/>
    <mergeCell ref="AM16:AP16"/>
    <mergeCell ref="AU25:AX25"/>
    <mergeCell ref="AU14:AX14"/>
    <mergeCell ref="AU19:AX20"/>
    <mergeCell ref="AQ23:AT23"/>
    <mergeCell ref="AU23:AX23"/>
    <mergeCell ref="AM24:AP24"/>
    <mergeCell ref="AQ18:AT18"/>
    <mergeCell ref="AQ16:AT16"/>
    <mergeCell ref="AU17:AX17"/>
    <mergeCell ref="AY15:BB15"/>
    <mergeCell ref="A1:BB1"/>
    <mergeCell ref="A2:BB2"/>
    <mergeCell ref="AE19:AH20"/>
    <mergeCell ref="AM19:AP20"/>
    <mergeCell ref="AQ19:AT20"/>
    <mergeCell ref="AU16:AX16"/>
    <mergeCell ref="AY3:BB5"/>
    <mergeCell ref="AY18:BB18"/>
    <mergeCell ref="AU18:AX18"/>
    <mergeCell ref="AQ11:AT11"/>
    <mergeCell ref="AQ10:AT10"/>
    <mergeCell ref="AQ6:AT6"/>
    <mergeCell ref="AQ7:AT7"/>
    <mergeCell ref="AQ8:AT9"/>
    <mergeCell ref="AM7:AP7"/>
    <mergeCell ref="A12:D12"/>
    <mergeCell ref="E12:S12"/>
    <mergeCell ref="A18:D18"/>
    <mergeCell ref="AQ12:AT12"/>
    <mergeCell ref="E11:S11"/>
    <mergeCell ref="AE11:AH11"/>
    <mergeCell ref="AM10:AP10"/>
    <mergeCell ref="A14:D14"/>
    <mergeCell ref="AM8:AP9"/>
    <mergeCell ref="AY26:BB26"/>
    <mergeCell ref="AU26:AX26"/>
    <mergeCell ref="AY6:BB6"/>
    <mergeCell ref="AU7:AX7"/>
    <mergeCell ref="AY19:BB20"/>
    <mergeCell ref="AY24:BB24"/>
    <mergeCell ref="AY12:BB12"/>
    <mergeCell ref="AY27:BB27"/>
    <mergeCell ref="AU27:AX27"/>
    <mergeCell ref="AU10:AX10"/>
    <mergeCell ref="AY10:BB10"/>
    <mergeCell ref="AU6:AX6"/>
    <mergeCell ref="AY8:BB9"/>
    <mergeCell ref="AY11:BB11"/>
    <mergeCell ref="AY7:BB7"/>
    <mergeCell ref="AU12:AX12"/>
    <mergeCell ref="AY16:BB16"/>
    <mergeCell ref="AU8:AX9"/>
    <mergeCell ref="AY14:BB14"/>
    <mergeCell ref="AU15:AX15"/>
    <mergeCell ref="AU11:AX11"/>
    <mergeCell ref="AU13:AX13"/>
    <mergeCell ref="AY17:BB17"/>
    <mergeCell ref="AY13:BB13"/>
    <mergeCell ref="AA32:AD32"/>
    <mergeCell ref="W30:Z30"/>
    <mergeCell ref="A19:D20"/>
    <mergeCell ref="A27:D27"/>
    <mergeCell ref="AE30:AH30"/>
    <mergeCell ref="E27:S27"/>
    <mergeCell ref="W27:Z27"/>
    <mergeCell ref="T27:V27"/>
    <mergeCell ref="T30:V30"/>
    <mergeCell ref="AA28:AD28"/>
    <mergeCell ref="AE29:AH29"/>
    <mergeCell ref="W28:Z28"/>
    <mergeCell ref="AE28:AH28"/>
    <mergeCell ref="T26:V26"/>
    <mergeCell ref="E25:S25"/>
    <mergeCell ref="A25:D25"/>
    <mergeCell ref="E24:S24"/>
    <mergeCell ref="A24:D24"/>
    <mergeCell ref="A22:D22"/>
    <mergeCell ref="E22:S22"/>
    <mergeCell ref="AA26:AD26"/>
    <mergeCell ref="AA27:AD27"/>
    <mergeCell ref="A21:D21"/>
    <mergeCell ref="A23:D23"/>
    <mergeCell ref="AY31:BB31"/>
    <mergeCell ref="AU31:AX31"/>
    <mergeCell ref="W31:Z31"/>
    <mergeCell ref="AA31:AD31"/>
    <mergeCell ref="AA30:AD30"/>
    <mergeCell ref="AE31:AH31"/>
    <mergeCell ref="AM31:AP31"/>
    <mergeCell ref="AY34:BB34"/>
    <mergeCell ref="AE34:AH34"/>
    <mergeCell ref="W33:Z33"/>
    <mergeCell ref="AY33:BB33"/>
    <mergeCell ref="AU33:AX33"/>
    <mergeCell ref="AY30:BB30"/>
    <mergeCell ref="AI31:AL31"/>
    <mergeCell ref="AQ31:AT31"/>
    <mergeCell ref="AY32:BB32"/>
    <mergeCell ref="AU30:AX30"/>
    <mergeCell ref="W34:Z34"/>
    <mergeCell ref="W32:Z32"/>
    <mergeCell ref="AM33:AP33"/>
    <mergeCell ref="AM32:AP32"/>
    <mergeCell ref="AA33:AD33"/>
    <mergeCell ref="AI33:AL33"/>
    <mergeCell ref="AM30:AP30"/>
    <mergeCell ref="AY47:BB47"/>
    <mergeCell ref="AQ47:AT47"/>
    <mergeCell ref="AU37:AX37"/>
    <mergeCell ref="AY40:BB40"/>
    <mergeCell ref="AY41:BB41"/>
    <mergeCell ref="AQ30:AT30"/>
    <mergeCell ref="AU47:AX47"/>
    <mergeCell ref="AY35:BB36"/>
    <mergeCell ref="AA37:AD37"/>
    <mergeCell ref="AI37:AL37"/>
    <mergeCell ref="AM37:AP37"/>
    <mergeCell ref="AA35:AD36"/>
    <mergeCell ref="AQ35:AT36"/>
    <mergeCell ref="AE35:AH36"/>
    <mergeCell ref="AM35:AP36"/>
    <mergeCell ref="AQ37:AT37"/>
    <mergeCell ref="AY37:BB37"/>
    <mergeCell ref="AM41:AP41"/>
    <mergeCell ref="AU42:AX42"/>
    <mergeCell ref="AQ42:AT42"/>
    <mergeCell ref="AE33:AH33"/>
    <mergeCell ref="AA34:AD34"/>
    <mergeCell ref="AY39:BB39"/>
    <mergeCell ref="AA43:AD43"/>
    <mergeCell ref="AU52:AX53"/>
    <mergeCell ref="W35:Z36"/>
    <mergeCell ref="A52:AT53"/>
    <mergeCell ref="E35:S35"/>
    <mergeCell ref="T37:V37"/>
    <mergeCell ref="T47:V47"/>
    <mergeCell ref="T46:V46"/>
    <mergeCell ref="AI41:AL41"/>
    <mergeCell ref="AE41:AH41"/>
    <mergeCell ref="T45:V45"/>
    <mergeCell ref="AE39:AH39"/>
    <mergeCell ref="AI42:AL42"/>
    <mergeCell ref="W39:Z39"/>
    <mergeCell ref="AE40:AH40"/>
    <mergeCell ref="AE43:AH43"/>
    <mergeCell ref="W44:Z44"/>
    <mergeCell ref="T43:V43"/>
    <mergeCell ref="AM40:AP40"/>
    <mergeCell ref="AI39:AL39"/>
    <mergeCell ref="AE37:AH37"/>
    <mergeCell ref="T35:V36"/>
    <mergeCell ref="AM38:AP38"/>
    <mergeCell ref="E49:S49"/>
    <mergeCell ref="E43:S43"/>
    <mergeCell ref="AY28:BB28"/>
    <mergeCell ref="AY29:BB29"/>
    <mergeCell ref="A29:D29"/>
    <mergeCell ref="T33:V33"/>
    <mergeCell ref="A34:D34"/>
    <mergeCell ref="E34:S34"/>
    <mergeCell ref="T34:V34"/>
    <mergeCell ref="AQ38:AT38"/>
    <mergeCell ref="AI32:AL32"/>
    <mergeCell ref="A32:D32"/>
    <mergeCell ref="A30:D30"/>
    <mergeCell ref="T28:V28"/>
    <mergeCell ref="E30:S30"/>
    <mergeCell ref="T31:V31"/>
    <mergeCell ref="E32:S32"/>
    <mergeCell ref="E31:S31"/>
    <mergeCell ref="A33:D33"/>
    <mergeCell ref="AQ32:AT32"/>
    <mergeCell ref="AM34:AP34"/>
    <mergeCell ref="AQ29:AT29"/>
    <mergeCell ref="AQ33:AT33"/>
    <mergeCell ref="A31:D31"/>
    <mergeCell ref="A28:D28"/>
    <mergeCell ref="AA38:AD38"/>
    <mergeCell ref="A41:D41"/>
    <mergeCell ref="E41:S41"/>
    <mergeCell ref="A50:D51"/>
    <mergeCell ref="A43:D43"/>
    <mergeCell ref="E42:S42"/>
    <mergeCell ref="A42:D42"/>
    <mergeCell ref="A44:D44"/>
    <mergeCell ref="E44:S44"/>
    <mergeCell ref="A40:D40"/>
    <mergeCell ref="E40:S40"/>
    <mergeCell ref="A45:D49"/>
    <mergeCell ref="E45:S45"/>
    <mergeCell ref="E46:S46"/>
    <mergeCell ref="AE50:AH51"/>
    <mergeCell ref="E50:S50"/>
    <mergeCell ref="AI29:AL29"/>
    <mergeCell ref="T29:V29"/>
    <mergeCell ref="W29:Z29"/>
    <mergeCell ref="AI35:AL36"/>
    <mergeCell ref="T32:V32"/>
    <mergeCell ref="AI34:AL34"/>
    <mergeCell ref="AI30:AL30"/>
    <mergeCell ref="E29:S29"/>
    <mergeCell ref="T44:V44"/>
    <mergeCell ref="T40:V40"/>
    <mergeCell ref="T41:V41"/>
    <mergeCell ref="W38:Z38"/>
    <mergeCell ref="AA44:AD44"/>
    <mergeCell ref="W45:Z45"/>
    <mergeCell ref="AA41:AD41"/>
    <mergeCell ref="AA39:AD39"/>
    <mergeCell ref="AA40:AD40"/>
    <mergeCell ref="W40:Z40"/>
    <mergeCell ref="AA29:AD29"/>
    <mergeCell ref="AI38:AL38"/>
    <mergeCell ref="AA45:AD45"/>
    <mergeCell ref="AE45:AH45"/>
    <mergeCell ref="A39:D39"/>
    <mergeCell ref="E33:S33"/>
    <mergeCell ref="A38:D38"/>
    <mergeCell ref="T39:V39"/>
    <mergeCell ref="E39:S39"/>
    <mergeCell ref="A35:D36"/>
    <mergeCell ref="E38:S38"/>
    <mergeCell ref="A37:D37"/>
    <mergeCell ref="E26:S26"/>
    <mergeCell ref="E37:S37"/>
    <mergeCell ref="E36:S36"/>
    <mergeCell ref="E28:S28"/>
    <mergeCell ref="A26:D26"/>
    <mergeCell ref="AU43:AX43"/>
    <mergeCell ref="AY43:BB43"/>
    <mergeCell ref="AM42:AP42"/>
    <mergeCell ref="AA46:AD46"/>
    <mergeCell ref="AP59:AX59"/>
    <mergeCell ref="AE49:AH49"/>
    <mergeCell ref="AI49:AL49"/>
    <mergeCell ref="AM49:AP49"/>
    <mergeCell ref="A15:D15"/>
    <mergeCell ref="AY50:BB51"/>
    <mergeCell ref="AQ50:AT51"/>
    <mergeCell ref="AU50:AX51"/>
    <mergeCell ref="AU49:AX49"/>
    <mergeCell ref="AY49:BB49"/>
    <mergeCell ref="AQ49:AT49"/>
    <mergeCell ref="AI44:AL44"/>
    <mergeCell ref="AM44:AP44"/>
    <mergeCell ref="AQ44:AT44"/>
    <mergeCell ref="AI40:AL40"/>
    <mergeCell ref="E51:S51"/>
    <mergeCell ref="T50:V51"/>
    <mergeCell ref="AE32:AH32"/>
    <mergeCell ref="W37:Z37"/>
    <mergeCell ref="W26:Z26"/>
    <mergeCell ref="AE38:AH38"/>
    <mergeCell ref="AE44:AH44"/>
    <mergeCell ref="T38:V38"/>
    <mergeCell ref="W43:Z43"/>
    <mergeCell ref="W41:Z41"/>
    <mergeCell ref="D59:Y59"/>
    <mergeCell ref="Z58:AA58"/>
    <mergeCell ref="AN58:AO58"/>
    <mergeCell ref="AB57:AM57"/>
    <mergeCell ref="A54:BB54"/>
    <mergeCell ref="D57:Y57"/>
    <mergeCell ref="A55:AO55"/>
    <mergeCell ref="AP57:AX58"/>
    <mergeCell ref="AM50:AP51"/>
    <mergeCell ref="W50:Z51"/>
    <mergeCell ref="AA50:AD51"/>
    <mergeCell ref="AI50:AL51"/>
    <mergeCell ref="AB59:AM59"/>
    <mergeCell ref="AY42:BB42"/>
    <mergeCell ref="AU44:AX44"/>
    <mergeCell ref="AY44:BB44"/>
    <mergeCell ref="AI43:AL43"/>
    <mergeCell ref="AM43:AP43"/>
    <mergeCell ref="AQ43:AT43"/>
  </mergeCells>
  <phoneticPr fontId="29" type="noConversion"/>
  <pageMargins left="0.78740157480314965" right="0.47244094488188981" top="0.59055118110236227" bottom="0.43307086614173229" header="0.31496062992125984" footer="0.51181102362204722"/>
  <pageSetup paperSize="9" orientation="portrait" r:id="rId4"/>
  <headerFooter alignWithMargins="0">
    <oddHeader>&amp;R&amp;"Times New Roman,Standard"&amp;8Kontrolljahr 2026 / Daten aus ÖLN-Jahr 1. Januar 2025 bis 31. Dezember 2025</oddHeader>
    <oddFooter>&amp;R&amp;"Times New Roman,Standard"&amp;A</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5165" r:id="rId7" name="Check Box 45">
              <controlPr defaultSize="0" autoFill="0" autoLine="0" autoPict="0">
                <anchor moveWithCells="1">
                  <from>
                    <xdr:col>8</xdr:col>
                    <xdr:colOff>38100</xdr:colOff>
                    <xdr:row>34</xdr:row>
                    <xdr:rowOff>104775</xdr:rowOff>
                  </from>
                  <to>
                    <xdr:col>10</xdr:col>
                    <xdr:colOff>114300</xdr:colOff>
                    <xdr:row>36</xdr:row>
                    <xdr:rowOff>28575</xdr:rowOff>
                  </to>
                </anchor>
              </controlPr>
            </control>
          </mc:Choice>
        </mc:AlternateContent>
        <mc:AlternateContent xmlns:mc="http://schemas.openxmlformats.org/markup-compatibility/2006">
          <mc:Choice Requires="x14">
            <control shapeId="5166" r:id="rId8" name="Check Box 46">
              <controlPr defaultSize="0" autoFill="0" autoLine="0" autoPict="0">
                <anchor moveWithCells="1">
                  <from>
                    <xdr:col>17</xdr:col>
                    <xdr:colOff>9525</xdr:colOff>
                    <xdr:row>34</xdr:row>
                    <xdr:rowOff>95250</xdr:rowOff>
                  </from>
                  <to>
                    <xdr:col>19</xdr:col>
                    <xdr:colOff>85725</xdr:colOff>
                    <xdr:row>36</xdr:row>
                    <xdr:rowOff>19050</xdr:rowOff>
                  </to>
                </anchor>
              </controlPr>
            </control>
          </mc:Choice>
        </mc:AlternateContent>
        <mc:AlternateContent xmlns:mc="http://schemas.openxmlformats.org/markup-compatibility/2006">
          <mc:Choice Requires="x14">
            <control shapeId="5224" r:id="rId9" name="Check Box 104">
              <controlPr defaultSize="0" autoFill="0" autoLine="0" autoPict="0">
                <anchor moveWithCells="1">
                  <from>
                    <xdr:col>6</xdr:col>
                    <xdr:colOff>95250</xdr:colOff>
                    <xdr:row>7</xdr:row>
                    <xdr:rowOff>95250</xdr:rowOff>
                  </from>
                  <to>
                    <xdr:col>9</xdr:col>
                    <xdr:colOff>57150</xdr:colOff>
                    <xdr:row>9</xdr:row>
                    <xdr:rowOff>38100</xdr:rowOff>
                  </to>
                </anchor>
              </controlPr>
            </control>
          </mc:Choice>
        </mc:AlternateContent>
        <mc:AlternateContent xmlns:mc="http://schemas.openxmlformats.org/markup-compatibility/2006">
          <mc:Choice Requires="x14">
            <control shapeId="5225" r:id="rId10" name="Check Box 105">
              <controlPr defaultSize="0" autoFill="0" autoLine="0" autoPict="0">
                <anchor moveWithCells="1">
                  <from>
                    <xdr:col>16</xdr:col>
                    <xdr:colOff>104775</xdr:colOff>
                    <xdr:row>7</xdr:row>
                    <xdr:rowOff>95250</xdr:rowOff>
                  </from>
                  <to>
                    <xdr:col>19</xdr:col>
                    <xdr:colOff>19050</xdr:colOff>
                    <xdr:row>9</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1BAE9-B072-4EA4-A6D3-541B8D8E2096}">
  <sheetPr codeName="Tabelle4"/>
  <dimension ref="A1:AX54"/>
  <sheetViews>
    <sheetView showGridLines="0" view="pageLayout" topLeftCell="A18" zoomScale="150" zoomScaleNormal="150" zoomScalePageLayoutView="150" workbookViewId="0">
      <selection activeCell="K18" sqref="K18:P18"/>
    </sheetView>
  </sheetViews>
  <sheetFormatPr baseColWidth="10" defaultRowHeight="12.75"/>
  <cols>
    <col min="1" max="3" width="1.7109375" customWidth="1"/>
    <col min="4" max="4" width="2.140625" customWidth="1"/>
    <col min="5" max="10" width="1.7109375" customWidth="1"/>
    <col min="11" max="11" width="2.140625" customWidth="1"/>
    <col min="12" max="15" width="1.7109375" customWidth="1"/>
    <col min="16" max="16" width="1.140625" customWidth="1"/>
    <col min="17" max="19" width="1.7109375" customWidth="1"/>
    <col min="20" max="20" width="1.28515625" customWidth="1"/>
    <col min="21" max="23" width="1.7109375" customWidth="1"/>
    <col min="24" max="24" width="1.140625" customWidth="1"/>
    <col min="25" max="27" width="1.7109375" customWidth="1"/>
    <col min="28" max="28" width="2.7109375" customWidth="1"/>
    <col min="29" max="31" width="1.7109375" customWidth="1"/>
    <col min="32" max="32" width="2.7109375" customWidth="1"/>
    <col min="33" max="35" width="1.7109375" customWidth="1"/>
    <col min="36" max="36" width="1.140625" customWidth="1"/>
    <col min="37" max="39" width="1.7109375" customWidth="1"/>
    <col min="40" max="40" width="1.28515625" customWidth="1"/>
    <col min="41" max="49" width="1.7109375" customWidth="1"/>
    <col min="50" max="50" width="2" customWidth="1"/>
  </cols>
  <sheetData>
    <row r="1" spans="1:50" ht="15.75" customHeight="1" thickBot="1">
      <c r="A1" s="1101" t="s">
        <v>277</v>
      </c>
      <c r="B1" s="1102"/>
      <c r="C1" s="1102"/>
      <c r="D1" s="1102"/>
      <c r="E1" s="1102"/>
      <c r="F1" s="1102"/>
      <c r="G1" s="1102"/>
      <c r="H1" s="1102"/>
      <c r="I1" s="1102"/>
      <c r="J1" s="1102"/>
      <c r="K1" s="1102"/>
      <c r="L1" s="1102"/>
      <c r="M1" s="1102"/>
      <c r="N1" s="1102"/>
      <c r="O1" s="1102"/>
      <c r="P1" s="1102"/>
      <c r="Q1" s="1102"/>
      <c r="R1" s="1102"/>
      <c r="S1" s="1102"/>
      <c r="T1" s="1102"/>
      <c r="U1" s="1102"/>
      <c r="V1" s="1102"/>
      <c r="W1" s="1102"/>
      <c r="X1" s="1102"/>
      <c r="Y1" s="1102"/>
      <c r="Z1" s="1102"/>
      <c r="AA1" s="1102"/>
      <c r="AB1" s="1102"/>
      <c r="AC1" s="1102"/>
      <c r="AD1" s="1102"/>
      <c r="AE1" s="1102"/>
      <c r="AF1" s="1102"/>
      <c r="AG1" s="1102"/>
      <c r="AH1" s="1102"/>
      <c r="AI1" s="1102"/>
      <c r="AJ1" s="1102"/>
      <c r="AK1" s="1102"/>
      <c r="AL1" s="1102"/>
      <c r="AM1" s="1102"/>
      <c r="AN1" s="1102"/>
      <c r="AO1" s="1102"/>
      <c r="AP1" s="1102"/>
      <c r="AQ1" s="1102"/>
      <c r="AR1" s="1102"/>
      <c r="AS1" s="1102"/>
      <c r="AT1" s="1102"/>
      <c r="AU1" s="1102"/>
      <c r="AV1" s="1102"/>
      <c r="AW1" s="1102"/>
      <c r="AX1" s="1103"/>
    </row>
    <row r="2" spans="1:50" ht="11.25" customHeight="1" thickBot="1">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row>
    <row r="3" spans="1:50" s="49" customFormat="1" ht="14.25" customHeight="1" thickTop="1" thickBot="1">
      <c r="A3" s="379" t="s">
        <v>274</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9"/>
    </row>
    <row r="4" spans="1:50" ht="3.75" customHeight="1" thickTop="1">
      <c r="A4" s="1095"/>
      <c r="B4" s="1095"/>
      <c r="C4" s="1095"/>
      <c r="D4" s="1095"/>
      <c r="E4" s="1095"/>
      <c r="F4" s="1095"/>
      <c r="G4" s="1095"/>
      <c r="H4" s="1095"/>
      <c r="I4" s="1095"/>
      <c r="J4" s="1095"/>
      <c r="K4" s="1095"/>
      <c r="L4" s="1095"/>
      <c r="M4" s="1095"/>
      <c r="N4" s="1095"/>
      <c r="O4" s="1095"/>
      <c r="P4" s="1095"/>
      <c r="Q4" s="1095"/>
      <c r="R4" s="1095"/>
      <c r="S4" s="1095"/>
      <c r="T4" s="1095"/>
      <c r="U4" s="1095"/>
      <c r="V4" s="1095"/>
      <c r="W4" s="1095"/>
      <c r="X4" s="1095"/>
      <c r="Y4" s="1095"/>
      <c r="Z4" s="1095"/>
      <c r="AA4" s="1095"/>
      <c r="AB4" s="1095"/>
      <c r="AC4" s="1095"/>
      <c r="AD4" s="1095"/>
      <c r="AE4" s="1095"/>
      <c r="AF4" s="1095"/>
      <c r="AG4" s="1095"/>
      <c r="AH4" s="1095"/>
      <c r="AI4" s="1095"/>
      <c r="AJ4" s="1095"/>
      <c r="AK4" s="1095"/>
      <c r="AL4" s="1095"/>
      <c r="AM4" s="1095"/>
      <c r="AN4" s="1095"/>
      <c r="AO4" s="1095"/>
      <c r="AP4" s="1095"/>
      <c r="AQ4" s="1095"/>
      <c r="AR4" s="1095"/>
      <c r="AS4" s="1095"/>
      <c r="AT4" s="1095"/>
      <c r="AU4" s="1095"/>
      <c r="AV4" s="1095"/>
      <c r="AW4" s="1095"/>
      <c r="AX4" s="1095"/>
    </row>
    <row r="5" spans="1:50" ht="15" customHeight="1">
      <c r="A5" s="1104"/>
      <c r="B5" s="1104"/>
      <c r="C5" s="1104"/>
      <c r="D5" s="1104"/>
      <c r="E5" s="1104"/>
      <c r="F5" s="1104"/>
      <c r="G5" s="1104"/>
      <c r="H5" s="1104"/>
      <c r="I5" s="1104"/>
      <c r="J5" s="1104"/>
      <c r="K5" s="1104"/>
      <c r="L5" s="1104"/>
      <c r="M5" s="1104"/>
      <c r="N5" s="1104"/>
      <c r="O5" s="1104"/>
      <c r="P5" s="1105"/>
      <c r="Q5" s="1114" t="s">
        <v>47</v>
      </c>
      <c r="R5" s="1115"/>
      <c r="S5" s="1115"/>
      <c r="T5" s="1115"/>
      <c r="U5" s="1115"/>
      <c r="V5" s="1115"/>
      <c r="W5" s="1114" t="s">
        <v>48</v>
      </c>
      <c r="X5" s="1115"/>
      <c r="Y5" s="1115"/>
      <c r="Z5" s="1115"/>
      <c r="AA5" s="1115"/>
      <c r="AB5" s="1115"/>
      <c r="AC5" s="1115"/>
      <c r="AD5" s="1114" t="s">
        <v>49</v>
      </c>
      <c r="AE5" s="1115"/>
      <c r="AF5" s="1115"/>
      <c r="AG5" s="1115"/>
      <c r="AH5" s="1115"/>
      <c r="AI5" s="1115"/>
      <c r="AJ5" s="1115"/>
      <c r="AK5" s="1109" t="s">
        <v>50</v>
      </c>
      <c r="AL5" s="1110"/>
      <c r="AM5" s="1110"/>
      <c r="AN5" s="1110"/>
      <c r="AO5" s="1111"/>
      <c r="AP5" s="1109" t="s">
        <v>306</v>
      </c>
      <c r="AQ5" s="1110"/>
      <c r="AR5" s="1110"/>
      <c r="AS5" s="1110"/>
      <c r="AT5" s="1110"/>
      <c r="AU5" s="1110"/>
      <c r="AV5" s="1110"/>
      <c r="AW5" s="1110"/>
      <c r="AX5" s="1111"/>
    </row>
    <row r="6" spans="1:50" ht="9" customHeight="1">
      <c r="A6" s="260"/>
      <c r="B6" s="260"/>
      <c r="C6" s="260"/>
      <c r="D6" s="260"/>
      <c r="E6" s="260"/>
      <c r="F6" s="260"/>
      <c r="G6" s="260"/>
      <c r="H6" s="260"/>
      <c r="I6" s="260"/>
      <c r="J6" s="260"/>
      <c r="K6" s="260"/>
      <c r="L6" s="260"/>
      <c r="M6" s="260"/>
      <c r="N6" s="260"/>
      <c r="O6" s="260"/>
      <c r="P6" s="261"/>
      <c r="Q6" s="668"/>
      <c r="R6" s="1112"/>
      <c r="S6" s="1112"/>
      <c r="T6" s="1112"/>
      <c r="U6" s="1112"/>
      <c r="V6" s="1113"/>
      <c r="W6" s="668"/>
      <c r="X6" s="1112"/>
      <c r="Y6" s="1112"/>
      <c r="Z6" s="1112"/>
      <c r="AA6" s="1112"/>
      <c r="AB6" s="1112"/>
      <c r="AC6" s="1113"/>
      <c r="AD6" s="668"/>
      <c r="AE6" s="1112"/>
      <c r="AF6" s="1112"/>
      <c r="AG6" s="1112"/>
      <c r="AH6" s="1112"/>
      <c r="AI6" s="1112"/>
      <c r="AJ6" s="1113"/>
      <c r="AK6" s="668"/>
      <c r="AL6" s="1112"/>
      <c r="AM6" s="1112"/>
      <c r="AN6" s="1112"/>
      <c r="AO6" s="1113"/>
      <c r="AP6" s="1108" t="s">
        <v>84</v>
      </c>
      <c r="AQ6" s="1106"/>
      <c r="AR6" s="1106"/>
      <c r="AS6" s="1106"/>
      <c r="AT6" s="1106" t="s">
        <v>85</v>
      </c>
      <c r="AU6" s="1106"/>
      <c r="AV6" s="1106"/>
      <c r="AW6" s="1106"/>
      <c r="AX6" s="1107"/>
    </row>
    <row r="7" spans="1:50" ht="11.25" customHeight="1">
      <c r="A7" s="1087" t="s">
        <v>129</v>
      </c>
      <c r="B7" s="1088"/>
      <c r="C7" s="1088"/>
      <c r="D7" s="1088"/>
      <c r="E7" s="1088"/>
      <c r="F7" s="1088"/>
      <c r="G7" s="1088"/>
      <c r="H7" s="1088"/>
      <c r="I7" s="1088"/>
      <c r="J7" s="1088"/>
      <c r="K7" s="1088"/>
      <c r="L7" s="1088"/>
      <c r="M7" s="1088"/>
      <c r="N7" s="1088"/>
      <c r="O7" s="1088"/>
      <c r="P7" s="1089"/>
      <c r="Q7" s="1066"/>
      <c r="R7" s="1066"/>
      <c r="S7" s="1066"/>
      <c r="T7" s="1066"/>
      <c r="U7" s="1066"/>
      <c r="V7" s="1066"/>
      <c r="W7" s="1066"/>
      <c r="X7" s="1066"/>
      <c r="Y7" s="1066"/>
      <c r="Z7" s="1066"/>
      <c r="AA7" s="1066"/>
      <c r="AB7" s="1066"/>
      <c r="AC7" s="1066"/>
      <c r="AD7" s="1066"/>
      <c r="AE7" s="1066"/>
      <c r="AF7" s="1066"/>
      <c r="AG7" s="1066"/>
      <c r="AH7" s="1066"/>
      <c r="AI7" s="1066"/>
      <c r="AJ7" s="1066"/>
      <c r="AK7" s="1071"/>
      <c r="AL7" s="1072"/>
      <c r="AM7" s="1072"/>
      <c r="AN7" s="1072"/>
      <c r="AO7" s="1073"/>
      <c r="AP7" s="1066"/>
      <c r="AQ7" s="1066"/>
      <c r="AR7" s="1066"/>
      <c r="AS7" s="1066"/>
      <c r="AT7" s="1071"/>
      <c r="AU7" s="1072"/>
      <c r="AV7" s="1072"/>
      <c r="AW7" s="1072"/>
      <c r="AX7" s="1073"/>
    </row>
    <row r="8" spans="1:50" ht="11.25" customHeight="1">
      <c r="A8" s="1087" t="s">
        <v>123</v>
      </c>
      <c r="B8" s="1088"/>
      <c r="C8" s="1088"/>
      <c r="D8" s="1088"/>
      <c r="E8" s="1088"/>
      <c r="F8" s="1088"/>
      <c r="G8" s="1088"/>
      <c r="H8" s="1088"/>
      <c r="I8" s="1088"/>
      <c r="J8" s="1088"/>
      <c r="K8" s="1088"/>
      <c r="L8" s="1088"/>
      <c r="M8" s="1088"/>
      <c r="N8" s="1088"/>
      <c r="O8" s="1088"/>
      <c r="P8" s="1089"/>
      <c r="Q8" s="1066"/>
      <c r="R8" s="1066"/>
      <c r="S8" s="1066"/>
      <c r="T8" s="1066"/>
      <c r="U8" s="1066"/>
      <c r="V8" s="1066"/>
      <c r="W8" s="1066"/>
      <c r="X8" s="1066"/>
      <c r="Y8" s="1066"/>
      <c r="Z8" s="1066"/>
      <c r="AA8" s="1066"/>
      <c r="AB8" s="1066"/>
      <c r="AC8" s="1066"/>
      <c r="AD8" s="1066"/>
      <c r="AE8" s="1066"/>
      <c r="AF8" s="1066"/>
      <c r="AG8" s="1066"/>
      <c r="AH8" s="1066"/>
      <c r="AI8" s="1066"/>
      <c r="AJ8" s="1066"/>
      <c r="AK8" s="1071"/>
      <c r="AL8" s="1072"/>
      <c r="AM8" s="1072"/>
      <c r="AN8" s="1072"/>
      <c r="AO8" s="1073"/>
      <c r="AP8" s="1066"/>
      <c r="AQ8" s="1066"/>
      <c r="AR8" s="1066"/>
      <c r="AS8" s="1066"/>
      <c r="AT8" s="1071"/>
      <c r="AU8" s="1072"/>
      <c r="AV8" s="1072"/>
      <c r="AW8" s="1072"/>
      <c r="AX8" s="1073"/>
    </row>
    <row r="9" spans="1:50" ht="11.25" customHeight="1">
      <c r="A9" s="1060" t="s">
        <v>124</v>
      </c>
      <c r="B9" s="1061"/>
      <c r="C9" s="1061"/>
      <c r="D9" s="1061"/>
      <c r="E9" s="1061"/>
      <c r="F9" s="1061"/>
      <c r="G9" s="1061"/>
      <c r="H9" s="1061"/>
      <c r="I9" s="1061"/>
      <c r="J9" s="1061"/>
      <c r="K9" s="1061"/>
      <c r="L9" s="1061"/>
      <c r="M9" s="1061"/>
      <c r="N9" s="1061"/>
      <c r="O9" s="1061"/>
      <c r="P9" s="1062"/>
      <c r="Q9" s="1063"/>
      <c r="R9" s="1064"/>
      <c r="S9" s="1064"/>
      <c r="T9" s="1064"/>
      <c r="U9" s="1064"/>
      <c r="V9" s="1065"/>
      <c r="W9" s="1063"/>
      <c r="X9" s="1064"/>
      <c r="Y9" s="1064"/>
      <c r="Z9" s="1064"/>
      <c r="AA9" s="1064"/>
      <c r="AB9" s="1064"/>
      <c r="AC9" s="1065"/>
      <c r="AD9" s="1066"/>
      <c r="AE9" s="1066"/>
      <c r="AF9" s="1066"/>
      <c r="AG9" s="1066"/>
      <c r="AH9" s="1066"/>
      <c r="AI9" s="1066"/>
      <c r="AJ9" s="1066"/>
      <c r="AK9" s="1071"/>
      <c r="AL9" s="1072"/>
      <c r="AM9" s="1072"/>
      <c r="AN9" s="1072"/>
      <c r="AO9" s="1073"/>
      <c r="AP9" s="1066"/>
      <c r="AQ9" s="1066"/>
      <c r="AR9" s="1066"/>
      <c r="AS9" s="1066"/>
      <c r="AT9" s="1063"/>
      <c r="AU9" s="1064"/>
      <c r="AV9" s="1064"/>
      <c r="AW9" s="1064"/>
      <c r="AX9" s="1065"/>
    </row>
    <row r="10" spans="1:50" ht="11.25" customHeight="1">
      <c r="A10" s="1060" t="s">
        <v>125</v>
      </c>
      <c r="B10" s="1061"/>
      <c r="C10" s="1061"/>
      <c r="D10" s="1061"/>
      <c r="E10" s="1061"/>
      <c r="F10" s="1061"/>
      <c r="G10" s="1061"/>
      <c r="H10" s="1061"/>
      <c r="I10" s="1061"/>
      <c r="J10" s="1061"/>
      <c r="K10" s="1061"/>
      <c r="L10" s="1061"/>
      <c r="M10" s="1061"/>
      <c r="N10" s="1061"/>
      <c r="O10" s="1061"/>
      <c r="P10" s="1062"/>
      <c r="Q10" s="1063"/>
      <c r="R10" s="1064"/>
      <c r="S10" s="1064"/>
      <c r="T10" s="1064"/>
      <c r="U10" s="1064"/>
      <c r="V10" s="1065"/>
      <c r="W10" s="1063"/>
      <c r="X10" s="1064"/>
      <c r="Y10" s="1064"/>
      <c r="Z10" s="1064"/>
      <c r="AA10" s="1064"/>
      <c r="AB10" s="1064"/>
      <c r="AC10" s="1065"/>
      <c r="AD10" s="1066"/>
      <c r="AE10" s="1066"/>
      <c r="AF10" s="1066"/>
      <c r="AG10" s="1066"/>
      <c r="AH10" s="1066"/>
      <c r="AI10" s="1066"/>
      <c r="AJ10" s="1066"/>
      <c r="AK10" s="1071"/>
      <c r="AL10" s="1072"/>
      <c r="AM10" s="1072"/>
      <c r="AN10" s="1072"/>
      <c r="AO10" s="1073"/>
      <c r="AP10" s="1066"/>
      <c r="AQ10" s="1066"/>
      <c r="AR10" s="1066"/>
      <c r="AS10" s="1066"/>
      <c r="AT10" s="1063"/>
      <c r="AU10" s="1064"/>
      <c r="AV10" s="1064"/>
      <c r="AW10" s="1064"/>
      <c r="AX10" s="1065"/>
    </row>
    <row r="11" spans="1:50" ht="11.25" customHeight="1">
      <c r="A11" s="1060" t="s">
        <v>130</v>
      </c>
      <c r="B11" s="1061"/>
      <c r="C11" s="1061"/>
      <c r="D11" s="1061"/>
      <c r="E11" s="1061"/>
      <c r="F11" s="1061"/>
      <c r="G11" s="1061"/>
      <c r="H11" s="1061"/>
      <c r="I11" s="1061"/>
      <c r="J11" s="1061"/>
      <c r="K11" s="1061"/>
      <c r="L11" s="1061"/>
      <c r="M11" s="1061"/>
      <c r="N11" s="1061"/>
      <c r="O11" s="1061"/>
      <c r="P11" s="1062"/>
      <c r="Q11" s="1063"/>
      <c r="R11" s="1064"/>
      <c r="S11" s="1064"/>
      <c r="T11" s="1064"/>
      <c r="U11" s="1064"/>
      <c r="V11" s="1065"/>
      <c r="W11" s="1063"/>
      <c r="X11" s="1064"/>
      <c r="Y11" s="1064"/>
      <c r="Z11" s="1064"/>
      <c r="AA11" s="1064"/>
      <c r="AB11" s="1064"/>
      <c r="AC11" s="1065"/>
      <c r="AD11" s="1066"/>
      <c r="AE11" s="1066"/>
      <c r="AF11" s="1066"/>
      <c r="AG11" s="1066"/>
      <c r="AH11" s="1066"/>
      <c r="AI11" s="1066"/>
      <c r="AJ11" s="1066"/>
      <c r="AK11" s="1071"/>
      <c r="AL11" s="1072"/>
      <c r="AM11" s="1072"/>
      <c r="AN11" s="1072"/>
      <c r="AO11" s="1073"/>
      <c r="AP11" s="1066"/>
      <c r="AQ11" s="1066"/>
      <c r="AR11" s="1066"/>
      <c r="AS11" s="1066"/>
      <c r="AT11" s="1063"/>
      <c r="AU11" s="1064"/>
      <c r="AV11" s="1064"/>
      <c r="AW11" s="1064"/>
      <c r="AX11" s="1065"/>
    </row>
    <row r="12" spans="1:50" ht="11.25" customHeight="1">
      <c r="A12" s="1087" t="s">
        <v>126</v>
      </c>
      <c r="B12" s="1088"/>
      <c r="C12" s="1088"/>
      <c r="D12" s="1088"/>
      <c r="E12" s="1088"/>
      <c r="F12" s="1088"/>
      <c r="G12" s="1088"/>
      <c r="H12" s="1088"/>
      <c r="I12" s="1088"/>
      <c r="J12" s="1088"/>
      <c r="K12" s="1088"/>
      <c r="L12" s="1088"/>
      <c r="M12" s="1088"/>
      <c r="N12" s="1088"/>
      <c r="O12" s="1088"/>
      <c r="P12" s="1089"/>
      <c r="Q12" s="1066"/>
      <c r="R12" s="1066"/>
      <c r="S12" s="1066"/>
      <c r="T12" s="1066"/>
      <c r="U12" s="1066"/>
      <c r="V12" s="1066"/>
      <c r="W12" s="1066"/>
      <c r="X12" s="1066"/>
      <c r="Y12" s="1066"/>
      <c r="Z12" s="1066"/>
      <c r="AA12" s="1066"/>
      <c r="AB12" s="1066"/>
      <c r="AC12" s="1066"/>
      <c r="AD12" s="1066"/>
      <c r="AE12" s="1066"/>
      <c r="AF12" s="1066"/>
      <c r="AG12" s="1066"/>
      <c r="AH12" s="1066"/>
      <c r="AI12" s="1066"/>
      <c r="AJ12" s="1066"/>
      <c r="AK12" s="1071"/>
      <c r="AL12" s="1072"/>
      <c r="AM12" s="1072"/>
      <c r="AN12" s="1072"/>
      <c r="AO12" s="1073"/>
      <c r="AP12" s="1066"/>
      <c r="AQ12" s="1066"/>
      <c r="AR12" s="1066"/>
      <c r="AS12" s="1066"/>
      <c r="AT12" s="1071"/>
      <c r="AU12" s="1072"/>
      <c r="AV12" s="1072"/>
      <c r="AW12" s="1072"/>
      <c r="AX12" s="1073"/>
    </row>
    <row r="13" spans="1:50" ht="11.25" customHeight="1" thickBot="1">
      <c r="A13" s="1100"/>
      <c r="B13" s="1100"/>
      <c r="C13" s="1100"/>
      <c r="D13" s="1100"/>
      <c r="E13" s="1100"/>
      <c r="F13" s="1100"/>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c r="AP13" s="1100"/>
      <c r="AQ13" s="1100"/>
      <c r="AR13" s="1100"/>
      <c r="AS13" s="1100"/>
      <c r="AT13" s="1100"/>
      <c r="AU13" s="1100"/>
      <c r="AV13" s="1100"/>
      <c r="AW13" s="1100"/>
      <c r="AX13" s="1100"/>
    </row>
    <row r="14" spans="1:50" ht="13.5" customHeight="1" thickTop="1" thickBot="1">
      <c r="A14" s="379" t="s">
        <v>348</v>
      </c>
      <c r="B14" s="518"/>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518"/>
      <c r="AL14" s="518"/>
      <c r="AM14" s="518"/>
      <c r="AN14" s="518"/>
      <c r="AO14" s="518"/>
      <c r="AP14" s="518"/>
      <c r="AQ14" s="518"/>
      <c r="AR14" s="518"/>
      <c r="AS14" s="518"/>
      <c r="AT14" s="518"/>
      <c r="AU14" s="518"/>
      <c r="AV14" s="518"/>
      <c r="AW14" s="518"/>
      <c r="AX14" s="519"/>
    </row>
    <row r="15" spans="1:50" ht="3" customHeight="1" thickTop="1">
      <c r="A15" s="1095"/>
      <c r="B15" s="1095"/>
      <c r="C15" s="1095"/>
      <c r="D15" s="1095"/>
      <c r="E15" s="1095"/>
      <c r="F15" s="1095"/>
      <c r="G15" s="1095"/>
      <c r="H15" s="1095"/>
      <c r="I15" s="1095"/>
      <c r="J15" s="1095"/>
      <c r="K15" s="1095"/>
      <c r="L15" s="1095"/>
      <c r="M15" s="1095"/>
      <c r="N15" s="1095"/>
      <c r="O15" s="1095"/>
      <c r="P15" s="1095"/>
      <c r="Q15" s="1095"/>
      <c r="R15" s="1095"/>
      <c r="S15" s="1095"/>
      <c r="T15" s="1095"/>
      <c r="U15" s="1095"/>
      <c r="V15" s="1095"/>
      <c r="W15" s="1095"/>
      <c r="X15" s="1095"/>
      <c r="Y15" s="1095"/>
      <c r="Z15" s="1095"/>
      <c r="AA15" s="1095"/>
      <c r="AB15" s="1095"/>
      <c r="AC15" s="1095"/>
      <c r="AD15" s="1095"/>
      <c r="AE15" s="1095"/>
      <c r="AF15" s="1095"/>
      <c r="AG15" s="1095"/>
      <c r="AH15" s="1095"/>
      <c r="AI15" s="1095"/>
      <c r="AJ15" s="1095"/>
      <c r="AK15" s="1095"/>
      <c r="AL15" s="1095"/>
      <c r="AM15" s="1095"/>
      <c r="AN15" s="1095"/>
      <c r="AO15" s="1095"/>
      <c r="AP15" s="1095"/>
      <c r="AQ15" s="1095"/>
      <c r="AR15" s="1095"/>
      <c r="AS15" s="1095"/>
      <c r="AT15" s="1095"/>
      <c r="AU15" s="1095"/>
      <c r="AV15" s="1095"/>
      <c r="AW15" s="1095"/>
      <c r="AX15" s="1095"/>
    </row>
    <row r="16" spans="1:50" ht="12" customHeight="1">
      <c r="A16" s="28"/>
      <c r="K16" s="1082" t="s">
        <v>96</v>
      </c>
      <c r="L16" s="1083"/>
      <c r="M16" s="1083"/>
      <c r="N16" s="1083"/>
      <c r="O16" s="1083"/>
      <c r="P16" s="1083"/>
      <c r="Q16" s="1082" t="s">
        <v>51</v>
      </c>
      <c r="R16" s="1083"/>
      <c r="S16" s="1083"/>
      <c r="T16" s="1083"/>
      <c r="U16" s="1083"/>
      <c r="V16" s="1083"/>
      <c r="W16" s="1083"/>
      <c r="X16" s="1083"/>
      <c r="Y16" s="1080" t="s">
        <v>280</v>
      </c>
      <c r="Z16" s="1081"/>
      <c r="AA16" s="1081"/>
      <c r="AB16" s="1081"/>
      <c r="AC16" s="1081"/>
      <c r="AD16" s="1081"/>
      <c r="AE16" s="1081"/>
      <c r="AF16" s="1081"/>
      <c r="AG16" s="1082" t="s">
        <v>52</v>
      </c>
      <c r="AH16" s="1083"/>
      <c r="AI16" s="1083"/>
      <c r="AJ16" s="1083"/>
      <c r="AK16" s="1083"/>
      <c r="AL16" s="1083"/>
      <c r="AM16" s="1083"/>
      <c r="AN16" s="1083"/>
      <c r="AO16" s="1074" t="s">
        <v>55</v>
      </c>
      <c r="AP16" s="1075"/>
      <c r="AQ16" s="1075"/>
      <c r="AR16" s="1075"/>
      <c r="AS16" s="1075"/>
      <c r="AT16" s="1075"/>
      <c r="AU16" s="1075"/>
      <c r="AV16" s="1075"/>
      <c r="AW16" s="1075"/>
      <c r="AX16" s="1076"/>
    </row>
    <row r="17" spans="1:50" ht="10.5" customHeight="1">
      <c r="A17" s="8"/>
      <c r="B17" s="8"/>
      <c r="C17" s="8"/>
      <c r="D17" s="8"/>
      <c r="E17" s="8"/>
      <c r="F17" s="8"/>
      <c r="G17" s="8"/>
      <c r="H17" s="8"/>
      <c r="I17" s="8"/>
      <c r="J17" s="8"/>
      <c r="K17" s="1083"/>
      <c r="L17" s="1083"/>
      <c r="M17" s="1083"/>
      <c r="N17" s="1083"/>
      <c r="O17" s="1083"/>
      <c r="P17" s="1083"/>
      <c r="Q17" s="1069" t="s">
        <v>53</v>
      </c>
      <c r="R17" s="1070"/>
      <c r="S17" s="1070"/>
      <c r="T17" s="1070"/>
      <c r="U17" s="1069" t="s">
        <v>54</v>
      </c>
      <c r="V17" s="1070"/>
      <c r="W17" s="1070"/>
      <c r="X17" s="1070"/>
      <c r="Y17" s="1094" t="s">
        <v>356</v>
      </c>
      <c r="Z17" s="185"/>
      <c r="AA17" s="185"/>
      <c r="AB17" s="185"/>
      <c r="AC17" s="1090" t="s">
        <v>357</v>
      </c>
      <c r="AD17" s="185"/>
      <c r="AE17" s="185"/>
      <c r="AF17" s="185"/>
      <c r="AG17" s="1069" t="s">
        <v>53</v>
      </c>
      <c r="AH17" s="1070"/>
      <c r="AI17" s="1070"/>
      <c r="AJ17" s="1070"/>
      <c r="AK17" s="1069" t="s">
        <v>54</v>
      </c>
      <c r="AL17" s="1070"/>
      <c r="AM17" s="1070"/>
      <c r="AN17" s="1070"/>
      <c r="AO17" s="1077"/>
      <c r="AP17" s="1078"/>
      <c r="AQ17" s="1078"/>
      <c r="AR17" s="1078"/>
      <c r="AS17" s="1078"/>
      <c r="AT17" s="1078"/>
      <c r="AU17" s="1078"/>
      <c r="AV17" s="1078"/>
      <c r="AW17" s="1078"/>
      <c r="AX17" s="1079"/>
    </row>
    <row r="18" spans="1:50" ht="11.25" customHeight="1">
      <c r="A18" s="1084" t="s">
        <v>56</v>
      </c>
      <c r="B18" s="1085"/>
      <c r="C18" s="1085"/>
      <c r="D18" s="1085"/>
      <c r="E18" s="1085"/>
      <c r="F18" s="1085"/>
      <c r="G18" s="1085"/>
      <c r="H18" s="1085"/>
      <c r="I18" s="1085"/>
      <c r="J18" s="1086"/>
      <c r="K18" s="1030"/>
      <c r="L18" s="1030"/>
      <c r="M18" s="1030"/>
      <c r="N18" s="1030"/>
      <c r="O18" s="1030"/>
      <c r="P18" s="1030"/>
      <c r="Q18" s="1030"/>
      <c r="R18" s="1030"/>
      <c r="S18" s="1030"/>
      <c r="T18" s="1030"/>
      <c r="U18" s="1030"/>
      <c r="V18" s="1030"/>
      <c r="W18" s="1030"/>
      <c r="X18" s="1030"/>
      <c r="Y18" s="1030"/>
      <c r="Z18" s="1030"/>
      <c r="AA18" s="1030"/>
      <c r="AB18" s="1030"/>
      <c r="AC18" s="1030"/>
      <c r="AD18" s="1030"/>
      <c r="AE18" s="1030"/>
      <c r="AF18" s="1030"/>
      <c r="AG18" s="1030"/>
      <c r="AH18" s="1030"/>
      <c r="AI18" s="1030"/>
      <c r="AJ18" s="1030"/>
      <c r="AK18" s="1030"/>
      <c r="AL18" s="1030"/>
      <c r="AM18" s="1030"/>
      <c r="AN18" s="1030"/>
      <c r="AO18" s="1039"/>
      <c r="AP18" s="1040"/>
      <c r="AQ18" s="1040"/>
      <c r="AR18" s="1040"/>
      <c r="AS18" s="1040"/>
      <c r="AT18" s="1040"/>
      <c r="AU18" s="1040"/>
      <c r="AV18" s="1040"/>
      <c r="AW18" s="1040"/>
      <c r="AX18" s="1041"/>
    </row>
    <row r="19" spans="1:50" ht="11.25" customHeight="1">
      <c r="A19" s="1084" t="s">
        <v>57</v>
      </c>
      <c r="B19" s="1085"/>
      <c r="C19" s="1085"/>
      <c r="D19" s="1085"/>
      <c r="E19" s="1085"/>
      <c r="F19" s="1085"/>
      <c r="G19" s="1085"/>
      <c r="H19" s="1085"/>
      <c r="I19" s="1085"/>
      <c r="J19" s="1086"/>
      <c r="K19" s="1030"/>
      <c r="L19" s="1030"/>
      <c r="M19" s="1030"/>
      <c r="N19" s="1030"/>
      <c r="O19" s="1030"/>
      <c r="P19" s="1030"/>
      <c r="Q19" s="1030"/>
      <c r="R19" s="1030"/>
      <c r="S19" s="1030"/>
      <c r="T19" s="1030"/>
      <c r="U19" s="1030"/>
      <c r="V19" s="1030"/>
      <c r="W19" s="1030"/>
      <c r="X19" s="1030"/>
      <c r="Y19" s="1030"/>
      <c r="Z19" s="1030"/>
      <c r="AA19" s="1030"/>
      <c r="AB19" s="1030"/>
      <c r="AC19" s="1030"/>
      <c r="AD19" s="1030"/>
      <c r="AE19" s="1030"/>
      <c r="AF19" s="1030"/>
      <c r="AG19" s="1030"/>
      <c r="AH19" s="1030"/>
      <c r="AI19" s="1030"/>
      <c r="AJ19" s="1030"/>
      <c r="AK19" s="1030"/>
      <c r="AL19" s="1030"/>
      <c r="AM19" s="1030"/>
      <c r="AN19" s="1030"/>
      <c r="AO19" s="1039"/>
      <c r="AP19" s="1040"/>
      <c r="AQ19" s="1040"/>
      <c r="AR19" s="1040"/>
      <c r="AS19" s="1040"/>
      <c r="AT19" s="1040"/>
      <c r="AU19" s="1040"/>
      <c r="AV19" s="1040"/>
      <c r="AW19" s="1040"/>
      <c r="AX19" s="1041"/>
    </row>
    <row r="20" spans="1:50" ht="11.25" customHeight="1">
      <c r="A20" s="1084" t="s">
        <v>58</v>
      </c>
      <c r="B20" s="1085"/>
      <c r="C20" s="1085"/>
      <c r="D20" s="1085"/>
      <c r="E20" s="1085"/>
      <c r="F20" s="1085"/>
      <c r="G20" s="1085"/>
      <c r="H20" s="1085"/>
      <c r="I20" s="1085"/>
      <c r="J20" s="1086"/>
      <c r="K20" s="1030"/>
      <c r="L20" s="1030"/>
      <c r="M20" s="1030"/>
      <c r="N20" s="1030"/>
      <c r="O20" s="1030"/>
      <c r="P20" s="1030"/>
      <c r="Q20" s="1030"/>
      <c r="R20" s="1030"/>
      <c r="S20" s="1030"/>
      <c r="T20" s="1030"/>
      <c r="U20" s="1030"/>
      <c r="V20" s="1030"/>
      <c r="W20" s="1030"/>
      <c r="X20" s="1030"/>
      <c r="Y20" s="1030"/>
      <c r="Z20" s="1030"/>
      <c r="AA20" s="1030"/>
      <c r="AB20" s="1030"/>
      <c r="AC20" s="1030"/>
      <c r="AD20" s="1030"/>
      <c r="AE20" s="1030"/>
      <c r="AF20" s="1030"/>
      <c r="AG20" s="1030"/>
      <c r="AH20" s="1030"/>
      <c r="AI20" s="1030"/>
      <c r="AJ20" s="1030"/>
      <c r="AK20" s="1030"/>
      <c r="AL20" s="1030"/>
      <c r="AM20" s="1030"/>
      <c r="AN20" s="1030"/>
      <c r="AO20" s="1039"/>
      <c r="AP20" s="1040"/>
      <c r="AQ20" s="1040"/>
      <c r="AR20" s="1040"/>
      <c r="AS20" s="1040"/>
      <c r="AT20" s="1040"/>
      <c r="AU20" s="1040"/>
      <c r="AV20" s="1040"/>
      <c r="AW20" s="1040"/>
      <c r="AX20" s="1041"/>
    </row>
    <row r="21" spans="1:50" ht="11.25" customHeight="1">
      <c r="A21" s="1084" t="s">
        <v>95</v>
      </c>
      <c r="B21" s="1085"/>
      <c r="C21" s="1085"/>
      <c r="D21" s="1085"/>
      <c r="E21" s="1085"/>
      <c r="F21" s="1085"/>
      <c r="G21" s="1085"/>
      <c r="H21" s="1085"/>
      <c r="I21" s="1085"/>
      <c r="J21" s="1086"/>
      <c r="K21" s="1030"/>
      <c r="L21" s="1030"/>
      <c r="M21" s="1030"/>
      <c r="N21" s="1030"/>
      <c r="O21" s="1030"/>
      <c r="P21" s="1030"/>
      <c r="Q21" s="1030"/>
      <c r="R21" s="1030"/>
      <c r="S21" s="1030"/>
      <c r="T21" s="1030"/>
      <c r="U21" s="1030"/>
      <c r="V21" s="1030"/>
      <c r="W21" s="1030"/>
      <c r="X21" s="1030"/>
      <c r="Y21" s="1030"/>
      <c r="Z21" s="1030"/>
      <c r="AA21" s="1030"/>
      <c r="AB21" s="1030"/>
      <c r="AC21" s="1030"/>
      <c r="AD21" s="1030"/>
      <c r="AE21" s="1030"/>
      <c r="AF21" s="1030"/>
      <c r="AG21" s="1030"/>
      <c r="AH21" s="1030"/>
      <c r="AI21" s="1030"/>
      <c r="AJ21" s="1030"/>
      <c r="AK21" s="1030"/>
      <c r="AL21" s="1030"/>
      <c r="AM21" s="1030"/>
      <c r="AN21" s="1030"/>
      <c r="AO21" s="1039"/>
      <c r="AP21" s="1040"/>
      <c r="AQ21" s="1040"/>
      <c r="AR21" s="1040"/>
      <c r="AS21" s="1040"/>
      <c r="AT21" s="1040"/>
      <c r="AU21" s="1040"/>
      <c r="AV21" s="1040"/>
      <c r="AW21" s="1040"/>
      <c r="AX21" s="1041"/>
    </row>
    <row r="22" spans="1:50" ht="11.25" customHeight="1">
      <c r="A22" s="1091" t="s">
        <v>59</v>
      </c>
      <c r="B22" s="1092"/>
      <c r="C22" s="1092"/>
      <c r="D22" s="1092"/>
      <c r="E22" s="1092"/>
      <c r="F22" s="1092"/>
      <c r="G22" s="1092"/>
      <c r="H22" s="1092"/>
      <c r="I22" s="1092"/>
      <c r="J22" s="1093"/>
      <c r="K22" s="1030"/>
      <c r="L22" s="1030"/>
      <c r="M22" s="1030"/>
      <c r="N22" s="1030"/>
      <c r="O22" s="1030"/>
      <c r="P22" s="1030"/>
      <c r="Q22" s="1030"/>
      <c r="R22" s="1030"/>
      <c r="S22" s="1030"/>
      <c r="T22" s="1030"/>
      <c r="U22" s="1030"/>
      <c r="V22" s="1030"/>
      <c r="W22" s="1030"/>
      <c r="X22" s="1030"/>
      <c r="Y22" s="1030"/>
      <c r="Z22" s="1030"/>
      <c r="AA22" s="1030"/>
      <c r="AB22" s="1030"/>
      <c r="AC22" s="1030"/>
      <c r="AD22" s="1030"/>
      <c r="AE22" s="1030"/>
      <c r="AF22" s="1030"/>
      <c r="AG22" s="1030"/>
      <c r="AH22" s="1030"/>
      <c r="AI22" s="1030"/>
      <c r="AJ22" s="1030"/>
      <c r="AK22" s="1030"/>
      <c r="AL22" s="1030"/>
      <c r="AM22" s="1030"/>
      <c r="AN22" s="1030"/>
      <c r="AO22" s="1039"/>
      <c r="AP22" s="1040"/>
      <c r="AQ22" s="1040"/>
      <c r="AR22" s="1040"/>
      <c r="AS22" s="1040"/>
      <c r="AT22" s="1040"/>
      <c r="AU22" s="1040"/>
      <c r="AV22" s="1040"/>
      <c r="AW22" s="1040"/>
      <c r="AX22" s="1041"/>
    </row>
    <row r="23" spans="1:50" ht="11.25" customHeight="1">
      <c r="A23" s="1097" t="s">
        <v>94</v>
      </c>
      <c r="B23" s="1098"/>
      <c r="C23" s="1098"/>
      <c r="D23" s="1098"/>
      <c r="E23" s="1098"/>
      <c r="F23" s="1098"/>
      <c r="G23" s="1098"/>
      <c r="H23" s="1098"/>
      <c r="I23" s="1098"/>
      <c r="J23" s="1099"/>
      <c r="K23" s="1030"/>
      <c r="L23" s="1030"/>
      <c r="M23" s="1030"/>
      <c r="N23" s="1030"/>
      <c r="O23" s="1030"/>
      <c r="P23" s="1030"/>
      <c r="Q23" s="1030"/>
      <c r="R23" s="1030"/>
      <c r="S23" s="1030"/>
      <c r="T23" s="1030"/>
      <c r="U23" s="1030"/>
      <c r="V23" s="1030"/>
      <c r="W23" s="1030"/>
      <c r="X23" s="1030"/>
      <c r="Y23" s="1030"/>
      <c r="Z23" s="1030"/>
      <c r="AA23" s="1030"/>
      <c r="AB23" s="1030"/>
      <c r="AC23" s="1030"/>
      <c r="AD23" s="1030"/>
      <c r="AE23" s="1030"/>
      <c r="AF23" s="1030"/>
      <c r="AG23" s="1030"/>
      <c r="AH23" s="1030"/>
      <c r="AI23" s="1030"/>
      <c r="AJ23" s="1030"/>
      <c r="AK23" s="1030"/>
      <c r="AL23" s="1030"/>
      <c r="AM23" s="1030"/>
      <c r="AN23" s="1030"/>
      <c r="AO23" s="1039"/>
      <c r="AP23" s="1040"/>
      <c r="AQ23" s="1040"/>
      <c r="AR23" s="1040"/>
      <c r="AS23" s="1040"/>
      <c r="AT23" s="1040"/>
      <c r="AU23" s="1040"/>
      <c r="AV23" s="1040"/>
      <c r="AW23" s="1040"/>
      <c r="AX23" s="1041"/>
    </row>
    <row r="24" spans="1:50" ht="11.25" customHeight="1">
      <c r="A24" s="1031" t="s">
        <v>267</v>
      </c>
      <c r="B24" s="1032"/>
      <c r="C24" s="1032"/>
      <c r="D24" s="1032"/>
      <c r="E24" s="1032"/>
      <c r="F24" s="1032"/>
      <c r="G24" s="1032"/>
      <c r="H24" s="1032"/>
      <c r="I24" s="1032"/>
      <c r="J24" s="1033"/>
      <c r="K24" s="1030"/>
      <c r="L24" s="1030"/>
      <c r="M24" s="1030"/>
      <c r="N24" s="1030"/>
      <c r="O24" s="1030"/>
      <c r="P24" s="1030"/>
      <c r="Q24" s="1030"/>
      <c r="R24" s="1030"/>
      <c r="S24" s="1030"/>
      <c r="T24" s="1030"/>
      <c r="U24" s="1030"/>
      <c r="V24" s="1030"/>
      <c r="W24" s="1030"/>
      <c r="X24" s="1030"/>
      <c r="Y24" s="1030"/>
      <c r="Z24" s="1030"/>
      <c r="AA24" s="1030"/>
      <c r="AB24" s="1030"/>
      <c r="AC24" s="1030"/>
      <c r="AD24" s="1030"/>
      <c r="AE24" s="1030"/>
      <c r="AF24" s="1030"/>
      <c r="AG24" s="1030"/>
      <c r="AH24" s="1030"/>
      <c r="AI24" s="1030"/>
      <c r="AJ24" s="1030"/>
      <c r="AK24" s="1030"/>
      <c r="AL24" s="1030"/>
      <c r="AM24" s="1030"/>
      <c r="AN24" s="1030"/>
      <c r="AO24" s="1039"/>
      <c r="AP24" s="1040"/>
      <c r="AQ24" s="1040"/>
      <c r="AR24" s="1040"/>
      <c r="AS24" s="1040"/>
      <c r="AT24" s="1040"/>
      <c r="AU24" s="1040"/>
      <c r="AV24" s="1040"/>
      <c r="AW24" s="1040"/>
      <c r="AX24" s="1041"/>
    </row>
    <row r="25" spans="1:50" ht="11.25" customHeight="1">
      <c r="A25" s="244" t="s">
        <v>86</v>
      </c>
      <c r="B25" s="245"/>
      <c r="C25" s="245"/>
      <c r="D25" s="245"/>
      <c r="E25" s="1096"/>
      <c r="F25" s="451"/>
      <c r="G25" s="451"/>
      <c r="H25" s="451"/>
      <c r="I25" s="451"/>
      <c r="J25" s="452"/>
      <c r="K25" s="1030"/>
      <c r="L25" s="1030"/>
      <c r="M25" s="1030"/>
      <c r="N25" s="1030"/>
      <c r="O25" s="1030"/>
      <c r="P25" s="1030"/>
      <c r="Q25" s="1030"/>
      <c r="R25" s="1030"/>
      <c r="S25" s="1030"/>
      <c r="T25" s="1030"/>
      <c r="U25" s="1030"/>
      <c r="V25" s="1030"/>
      <c r="W25" s="1030"/>
      <c r="X25" s="1030"/>
      <c r="Y25" s="1030"/>
      <c r="Z25" s="1030"/>
      <c r="AA25" s="1030"/>
      <c r="AB25" s="1030"/>
      <c r="AC25" s="1030"/>
      <c r="AD25" s="1030"/>
      <c r="AE25" s="1030"/>
      <c r="AF25" s="1030"/>
      <c r="AG25" s="1030"/>
      <c r="AH25" s="1030"/>
      <c r="AI25" s="1030"/>
      <c r="AJ25" s="1030"/>
      <c r="AK25" s="1030"/>
      <c r="AL25" s="1030"/>
      <c r="AM25" s="1030"/>
      <c r="AN25" s="1030"/>
      <c r="AO25" s="1039"/>
      <c r="AP25" s="1040"/>
      <c r="AQ25" s="1040"/>
      <c r="AR25" s="1040"/>
      <c r="AS25" s="1040"/>
      <c r="AT25" s="1040"/>
      <c r="AU25" s="1040"/>
      <c r="AV25" s="1040"/>
      <c r="AW25" s="1040"/>
      <c r="AX25" s="1041"/>
    </row>
    <row r="26" spans="1:50" ht="11.25" customHeight="1">
      <c r="A26" s="244" t="s">
        <v>60</v>
      </c>
      <c r="B26" s="245"/>
      <c r="C26" s="245"/>
      <c r="D26" s="245"/>
      <c r="E26" s="245"/>
      <c r="F26" s="245"/>
      <c r="G26" s="245"/>
      <c r="H26" s="245"/>
      <c r="I26" s="245"/>
      <c r="J26" s="245"/>
      <c r="K26" s="245"/>
      <c r="L26" s="245"/>
      <c r="M26" s="245"/>
      <c r="N26" s="246"/>
      <c r="O26" s="244" t="s">
        <v>54</v>
      </c>
      <c r="P26" s="1051"/>
      <c r="Q26" s="1045"/>
      <c r="R26" s="1046"/>
      <c r="S26" s="1046"/>
      <c r="T26" s="1046"/>
      <c r="U26" s="1046"/>
      <c r="V26" s="1046"/>
      <c r="W26" s="1046"/>
      <c r="X26" s="1047"/>
      <c r="Y26" s="1030"/>
      <c r="Z26" s="1030"/>
      <c r="AA26" s="1030"/>
      <c r="AB26" s="1030"/>
      <c r="AC26" s="1030"/>
      <c r="AD26" s="1030"/>
      <c r="AE26" s="1030"/>
      <c r="AF26" s="1030"/>
      <c r="AG26" s="1045"/>
      <c r="AH26" s="1046"/>
      <c r="AI26" s="1046"/>
      <c r="AJ26" s="1046"/>
      <c r="AK26" s="1046"/>
      <c r="AL26" s="1046"/>
      <c r="AM26" s="1046"/>
      <c r="AN26" s="1047"/>
      <c r="AO26" s="1036"/>
      <c r="AP26" s="1037"/>
      <c r="AQ26" s="1037"/>
      <c r="AR26" s="1037"/>
      <c r="AS26" s="1037"/>
      <c r="AT26" s="1037"/>
      <c r="AU26" s="1037"/>
      <c r="AV26" s="1037"/>
      <c r="AW26" s="1037"/>
      <c r="AX26" s="1038"/>
    </row>
    <row r="27" spans="1:50" ht="11.25" customHeight="1">
      <c r="A27" s="244" t="s">
        <v>98</v>
      </c>
      <c r="B27" s="245"/>
      <c r="C27" s="245"/>
      <c r="D27" s="245"/>
      <c r="E27" s="245"/>
      <c r="F27" s="245"/>
      <c r="G27" s="245"/>
      <c r="H27" s="245"/>
      <c r="I27" s="245"/>
      <c r="J27" s="245"/>
      <c r="K27" s="245"/>
      <c r="L27" s="245"/>
      <c r="M27" s="245"/>
      <c r="N27" s="245"/>
      <c r="O27" s="245"/>
      <c r="P27" s="246"/>
      <c r="Q27" s="1045"/>
      <c r="R27" s="1046"/>
      <c r="S27" s="1046"/>
      <c r="T27" s="1046"/>
      <c r="U27" s="1046"/>
      <c r="V27" s="1046"/>
      <c r="W27" s="1046"/>
      <c r="X27" s="1047"/>
      <c r="Y27" s="1030"/>
      <c r="Z27" s="1030"/>
      <c r="AA27" s="1030"/>
      <c r="AB27" s="1030"/>
      <c r="AC27" s="1030"/>
      <c r="AD27" s="1030"/>
      <c r="AE27" s="1030"/>
      <c r="AF27" s="1030"/>
      <c r="AG27" s="1045"/>
      <c r="AH27" s="1046"/>
      <c r="AI27" s="1046"/>
      <c r="AJ27" s="1046"/>
      <c r="AK27" s="1046"/>
      <c r="AL27" s="1046"/>
      <c r="AM27" s="1046"/>
      <c r="AN27" s="1047"/>
      <c r="AO27" s="1027"/>
      <c r="AP27" s="1028"/>
      <c r="AQ27" s="1028"/>
      <c r="AR27" s="1028"/>
      <c r="AS27" s="1028"/>
      <c r="AT27" s="1028"/>
      <c r="AU27" s="1028"/>
      <c r="AV27" s="1028"/>
      <c r="AW27" s="1028"/>
      <c r="AX27" s="1028"/>
    </row>
    <row r="28" spans="1:50" ht="11.25" customHeight="1">
      <c r="A28" s="1039"/>
      <c r="B28" s="1040"/>
      <c r="C28" s="1040"/>
      <c r="D28" s="1040"/>
      <c r="E28" s="1040"/>
      <c r="F28" s="1041"/>
      <c r="G28" s="1030"/>
      <c r="H28" s="1030"/>
      <c r="I28" s="1030"/>
      <c r="J28" s="1048"/>
      <c r="K28" s="1030"/>
      <c r="L28" s="1048"/>
      <c r="M28" s="1030"/>
      <c r="N28" s="1048"/>
      <c r="O28" s="1067" t="s">
        <v>61</v>
      </c>
      <c r="P28" s="1068"/>
      <c r="Q28" s="1045"/>
      <c r="R28" s="1046"/>
      <c r="S28" s="1046"/>
      <c r="T28" s="1046"/>
      <c r="U28" s="1046"/>
      <c r="V28" s="1046"/>
      <c r="W28" s="1046"/>
      <c r="X28" s="1047"/>
      <c r="Y28" s="1030"/>
      <c r="Z28" s="1030"/>
      <c r="AA28" s="1030"/>
      <c r="AB28" s="1030"/>
      <c r="AC28" s="1030"/>
      <c r="AD28" s="1030"/>
      <c r="AE28" s="1030"/>
      <c r="AF28" s="1030"/>
      <c r="AG28" s="1045"/>
      <c r="AH28" s="1046"/>
      <c r="AI28" s="1046"/>
      <c r="AJ28" s="1046"/>
      <c r="AK28" s="1046"/>
      <c r="AL28" s="1046"/>
      <c r="AM28" s="1046"/>
      <c r="AN28" s="1047"/>
      <c r="AO28" s="1029"/>
      <c r="AP28" s="578"/>
      <c r="AQ28" s="578"/>
      <c r="AR28" s="578"/>
      <c r="AS28" s="578"/>
      <c r="AT28" s="578"/>
      <c r="AU28" s="578"/>
      <c r="AV28" s="578"/>
      <c r="AW28" s="578"/>
      <c r="AX28" s="578"/>
    </row>
    <row r="29" spans="1:50" ht="11.25" customHeight="1">
      <c r="A29" s="1039"/>
      <c r="B29" s="1040"/>
      <c r="C29" s="1040"/>
      <c r="D29" s="1040"/>
      <c r="E29" s="1040"/>
      <c r="F29" s="1041"/>
      <c r="G29" s="1030"/>
      <c r="H29" s="1030"/>
      <c r="I29" s="1030"/>
      <c r="J29" s="1048"/>
      <c r="K29" s="1030"/>
      <c r="L29" s="1048"/>
      <c r="M29" s="1030"/>
      <c r="N29" s="1048"/>
      <c r="O29" s="1049" t="s">
        <v>61</v>
      </c>
      <c r="P29" s="1050"/>
      <c r="Q29" s="1045"/>
      <c r="R29" s="1046"/>
      <c r="S29" s="1046"/>
      <c r="T29" s="1046"/>
      <c r="U29" s="1046"/>
      <c r="V29" s="1046"/>
      <c r="W29" s="1046"/>
      <c r="X29" s="1047"/>
      <c r="Y29" s="1030"/>
      <c r="Z29" s="1030"/>
      <c r="AA29" s="1030"/>
      <c r="AB29" s="1030"/>
      <c r="AC29" s="1030"/>
      <c r="AD29" s="1030"/>
      <c r="AE29" s="1030"/>
      <c r="AF29" s="1030"/>
      <c r="AG29" s="1045"/>
      <c r="AH29" s="1046"/>
      <c r="AI29" s="1046"/>
      <c r="AJ29" s="1046"/>
      <c r="AK29" s="1046"/>
      <c r="AL29" s="1046"/>
      <c r="AM29" s="1046"/>
      <c r="AN29" s="1047"/>
      <c r="AO29" s="1029"/>
      <c r="AP29" s="578"/>
      <c r="AQ29" s="578"/>
      <c r="AR29" s="578"/>
      <c r="AS29" s="578"/>
      <c r="AT29" s="578"/>
      <c r="AU29" s="578"/>
      <c r="AV29" s="578"/>
      <c r="AW29" s="578"/>
      <c r="AX29" s="578"/>
    </row>
    <row r="30" spans="1:50" ht="3.75" customHeight="1" thickBo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ht="30" customHeight="1" thickBot="1">
      <c r="A31" s="1042" t="s">
        <v>349</v>
      </c>
      <c r="B31" s="1043"/>
      <c r="C31" s="1043"/>
      <c r="D31" s="1043"/>
      <c r="E31" s="1043"/>
      <c r="F31" s="1043"/>
      <c r="G31" s="1043"/>
      <c r="H31" s="1043"/>
      <c r="I31" s="1043"/>
      <c r="J31" s="1043"/>
      <c r="K31" s="1043"/>
      <c r="L31" s="1043"/>
      <c r="M31" s="1043"/>
      <c r="N31" s="1043"/>
      <c r="O31" s="1043"/>
      <c r="P31" s="1043"/>
      <c r="Q31" s="1043"/>
      <c r="R31" s="1043"/>
      <c r="S31" s="1043"/>
      <c r="T31" s="1043"/>
      <c r="U31" s="1043"/>
      <c r="V31" s="1043"/>
      <c r="W31" s="1043"/>
      <c r="X31" s="1043"/>
      <c r="Y31" s="1043"/>
      <c r="Z31" s="1043"/>
      <c r="AA31" s="1043"/>
      <c r="AB31" s="1043"/>
      <c r="AC31" s="1043"/>
      <c r="AD31" s="1043"/>
      <c r="AE31" s="1043"/>
      <c r="AF31" s="1043"/>
      <c r="AG31" s="1043"/>
      <c r="AH31" s="1043"/>
      <c r="AI31" s="1043"/>
      <c r="AJ31" s="1043"/>
      <c r="AK31" s="1043"/>
      <c r="AL31" s="1043"/>
      <c r="AM31" s="1043"/>
      <c r="AN31" s="1043"/>
      <c r="AO31" s="1043"/>
      <c r="AP31" s="1043"/>
      <c r="AQ31" s="1043"/>
      <c r="AR31" s="1043"/>
      <c r="AS31" s="1043"/>
      <c r="AT31" s="1043"/>
      <c r="AU31" s="1043"/>
      <c r="AV31" s="1043"/>
      <c r="AW31" s="1043"/>
      <c r="AX31" s="1044"/>
    </row>
    <row r="32" spans="1:50" ht="11.25" customHeight="1" thickBo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ht="13.5" customHeight="1" thickTop="1" thickBot="1">
      <c r="A33" s="379" t="s">
        <v>275</v>
      </c>
      <c r="B33" s="882"/>
      <c r="C33" s="882"/>
      <c r="D33" s="882"/>
      <c r="E33" s="882"/>
      <c r="F33" s="882"/>
      <c r="G33" s="882"/>
      <c r="H33" s="882"/>
      <c r="I33" s="882"/>
      <c r="J33" s="882"/>
      <c r="K33" s="882"/>
      <c r="L33" s="882"/>
      <c r="M33" s="882"/>
      <c r="N33" s="882"/>
      <c r="O33" s="882"/>
      <c r="P33" s="882"/>
      <c r="Q33" s="882"/>
      <c r="R33" s="882"/>
      <c r="S33" s="882"/>
      <c r="T33" s="882"/>
      <c r="U33" s="882"/>
      <c r="V33" s="882"/>
      <c r="W33" s="882"/>
      <c r="X33" s="882"/>
      <c r="Y33" s="882"/>
      <c r="Z33" s="882"/>
      <c r="AA33" s="882"/>
      <c r="AB33" s="882"/>
      <c r="AC33" s="882"/>
      <c r="AD33" s="882"/>
      <c r="AE33" s="882"/>
      <c r="AF33" s="882"/>
      <c r="AG33" s="882"/>
      <c r="AH33" s="882"/>
      <c r="AI33" s="882"/>
      <c r="AJ33" s="882"/>
      <c r="AK33" s="882"/>
      <c r="AL33" s="882"/>
      <c r="AM33" s="882"/>
      <c r="AN33" s="882"/>
      <c r="AO33" s="882"/>
      <c r="AP33" s="882"/>
      <c r="AQ33" s="882"/>
      <c r="AR33" s="882"/>
      <c r="AS33" s="882"/>
      <c r="AT33" s="882"/>
      <c r="AU33" s="882"/>
      <c r="AV33" s="882"/>
      <c r="AW33" s="882"/>
      <c r="AX33" s="883"/>
    </row>
    <row r="34" spans="1:50" ht="3.75" customHeight="1" thickTop="1">
      <c r="A34" s="101"/>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row>
    <row r="35" spans="1:50" ht="12.75" customHeight="1">
      <c r="A35" s="1034" t="s">
        <v>358</v>
      </c>
      <c r="B35" s="1035"/>
      <c r="C35" s="1035"/>
      <c r="D35" s="1035"/>
      <c r="E35" s="1035"/>
      <c r="F35" s="1035"/>
      <c r="G35" s="1035"/>
      <c r="H35" s="1035"/>
      <c r="I35" s="1035"/>
      <c r="J35" s="1035"/>
      <c r="K35" s="1035"/>
      <c r="L35" s="1035"/>
      <c r="M35" s="1035"/>
      <c r="N35" s="1035"/>
      <c r="O35" s="1035"/>
      <c r="P35" s="1035"/>
      <c r="Q35" s="1035"/>
      <c r="R35" s="1035"/>
      <c r="S35" s="1035"/>
      <c r="T35" s="1035"/>
      <c r="U35" s="1035"/>
      <c r="V35" s="1035"/>
      <c r="W35" s="1035"/>
      <c r="X35" s="1035"/>
      <c r="Y35" s="1035"/>
      <c r="Z35" s="1035"/>
      <c r="AA35" s="1035"/>
      <c r="AB35" s="1035"/>
      <c r="AC35" s="1035"/>
      <c r="AD35" s="1035"/>
      <c r="AE35" s="1035"/>
      <c r="AF35" s="1035"/>
      <c r="AG35" s="1035"/>
      <c r="AH35" s="1035"/>
      <c r="AI35" s="1035"/>
      <c r="AJ35" s="1035"/>
      <c r="AK35" s="1035"/>
      <c r="AL35" s="1035"/>
      <c r="AM35" s="1035"/>
      <c r="AN35" s="1035"/>
      <c r="AO35" s="1035"/>
      <c r="AP35" s="1035"/>
      <c r="AQ35" s="1035"/>
      <c r="AR35" s="1035"/>
      <c r="AS35" s="1035"/>
      <c r="AT35" s="1035"/>
      <c r="AU35" s="1035"/>
      <c r="AV35" s="1035"/>
      <c r="AW35" s="1035"/>
      <c r="AX35" s="1035"/>
    </row>
    <row r="36" spans="1:50" ht="9" customHeight="1">
      <c r="A36" s="1052" t="s">
        <v>284</v>
      </c>
      <c r="B36" s="1053"/>
      <c r="C36" s="1053"/>
      <c r="D36" s="1053"/>
      <c r="E36" s="1053"/>
      <c r="F36" s="1053"/>
      <c r="G36" s="1053"/>
      <c r="H36" s="1053"/>
      <c r="I36" s="1053"/>
      <c r="J36" s="1053"/>
      <c r="K36" s="1053"/>
      <c r="L36" s="1053"/>
      <c r="M36" s="1053"/>
      <c r="N36" s="1053"/>
      <c r="O36" s="1053"/>
      <c r="P36" s="1053"/>
      <c r="Q36" s="1053"/>
      <c r="R36" s="1053"/>
      <c r="S36" s="1053"/>
      <c r="T36" s="1053"/>
      <c r="U36" s="1053"/>
      <c r="V36" s="1053"/>
      <c r="W36" s="1053"/>
      <c r="X36" s="1053"/>
      <c r="Y36" s="1053"/>
      <c r="Z36" s="1053"/>
      <c r="AA36" s="1053"/>
      <c r="AB36" s="1053"/>
      <c r="AC36" s="1053"/>
      <c r="AD36" s="1053"/>
      <c r="AE36" s="1053"/>
      <c r="AF36" s="1053"/>
      <c r="AG36" s="1053"/>
      <c r="AH36" s="1053"/>
      <c r="AI36" s="1053"/>
      <c r="AJ36" s="1053"/>
      <c r="AK36" s="1053"/>
      <c r="AL36" s="1053"/>
      <c r="AM36" s="1053"/>
      <c r="AN36" s="1053"/>
      <c r="AO36" s="1053"/>
      <c r="AP36" s="1053"/>
      <c r="AQ36" s="1053"/>
      <c r="AR36" s="1053"/>
      <c r="AS36" s="1053"/>
      <c r="AT36" s="1053"/>
      <c r="AU36" s="1053"/>
      <c r="AV36" s="1053"/>
      <c r="AW36" s="1053"/>
      <c r="AX36" s="1053"/>
    </row>
    <row r="37" spans="1:50" ht="8.4499999999999993" customHeight="1">
      <c r="A37" s="1053"/>
      <c r="B37" s="1053"/>
      <c r="C37" s="1053"/>
      <c r="D37" s="1053"/>
      <c r="E37" s="1053"/>
      <c r="F37" s="1053"/>
      <c r="G37" s="1053"/>
      <c r="H37" s="1053"/>
      <c r="I37" s="1053"/>
      <c r="J37" s="1053"/>
      <c r="K37" s="1053"/>
      <c r="L37" s="1053"/>
      <c r="M37" s="1053"/>
      <c r="N37" s="1053"/>
      <c r="O37" s="1053"/>
      <c r="P37" s="1053"/>
      <c r="Q37" s="1053"/>
      <c r="R37" s="1053"/>
      <c r="S37" s="1053"/>
      <c r="T37" s="1053"/>
      <c r="U37" s="1053"/>
      <c r="V37" s="1053"/>
      <c r="W37" s="1053"/>
      <c r="X37" s="1053"/>
      <c r="Y37" s="1053"/>
      <c r="Z37" s="1053"/>
      <c r="AA37" s="1053"/>
      <c r="AB37" s="1053"/>
      <c r="AC37" s="1053"/>
      <c r="AD37" s="1053"/>
      <c r="AE37" s="1053"/>
      <c r="AF37" s="1053"/>
      <c r="AG37" s="1053"/>
      <c r="AH37" s="1053"/>
      <c r="AI37" s="1053"/>
      <c r="AJ37" s="1053"/>
      <c r="AK37" s="1053"/>
      <c r="AL37" s="1053"/>
      <c r="AM37" s="1053"/>
      <c r="AN37" s="1053"/>
      <c r="AO37" s="1053"/>
      <c r="AP37" s="1053"/>
      <c r="AQ37" s="1053"/>
      <c r="AR37" s="1053"/>
      <c r="AS37" s="1053"/>
      <c r="AT37" s="1053"/>
      <c r="AU37" s="1053"/>
      <c r="AV37" s="1053"/>
      <c r="AW37" s="1053"/>
      <c r="AX37" s="1053"/>
    </row>
    <row r="38" spans="1:50" ht="8.4499999999999993" customHeight="1">
      <c r="A38" s="1053"/>
      <c r="B38" s="1053"/>
      <c r="C38" s="1053"/>
      <c r="D38" s="1053"/>
      <c r="E38" s="1053"/>
      <c r="F38" s="1053"/>
      <c r="G38" s="1053"/>
      <c r="H38" s="1053"/>
      <c r="I38" s="1053"/>
      <c r="J38" s="1053"/>
      <c r="K38" s="1053"/>
      <c r="L38" s="1053"/>
      <c r="M38" s="1053"/>
      <c r="N38" s="1053"/>
      <c r="O38" s="1053"/>
      <c r="P38" s="1053"/>
      <c r="Q38" s="1053"/>
      <c r="R38" s="1053"/>
      <c r="S38" s="1053"/>
      <c r="T38" s="1053"/>
      <c r="U38" s="1053"/>
      <c r="V38" s="1053"/>
      <c r="W38" s="1053"/>
      <c r="X38" s="1053"/>
      <c r="Y38" s="1053"/>
      <c r="Z38" s="1053"/>
      <c r="AA38" s="1053"/>
      <c r="AB38" s="1053"/>
      <c r="AC38" s="1053"/>
      <c r="AD38" s="1053"/>
      <c r="AE38" s="1053"/>
      <c r="AF38" s="1053"/>
      <c r="AG38" s="1053"/>
      <c r="AH38" s="1053"/>
      <c r="AI38" s="1053"/>
      <c r="AJ38" s="1053"/>
      <c r="AK38" s="1053"/>
      <c r="AL38" s="1053"/>
      <c r="AM38" s="1053"/>
      <c r="AN38" s="1053"/>
      <c r="AO38" s="1053"/>
      <c r="AP38" s="1053"/>
      <c r="AQ38" s="1053"/>
      <c r="AR38" s="1053"/>
      <c r="AS38" s="1053"/>
      <c r="AT38" s="1053"/>
      <c r="AU38" s="1053"/>
      <c r="AV38" s="1053"/>
      <c r="AW38" s="1053"/>
      <c r="AX38" s="1053"/>
    </row>
    <row r="39" spans="1:50" ht="22.5" customHeight="1">
      <c r="A39" s="1054" t="s">
        <v>318</v>
      </c>
      <c r="B39" s="1055"/>
      <c r="C39" s="1055"/>
      <c r="D39" s="1055"/>
      <c r="E39" s="1055"/>
      <c r="F39" s="1055"/>
      <c r="G39" s="1055"/>
      <c r="H39" s="1055"/>
      <c r="I39" s="1055"/>
      <c r="J39" s="1055"/>
      <c r="K39" s="1055"/>
      <c r="L39" s="1055"/>
      <c r="M39" s="1055"/>
      <c r="N39" s="1055"/>
      <c r="O39" s="1055"/>
      <c r="P39" s="1055"/>
      <c r="Q39" s="1055"/>
      <c r="R39" s="1055"/>
      <c r="S39" s="1055"/>
      <c r="T39" s="1055"/>
      <c r="U39" s="1055"/>
      <c r="V39" s="1055"/>
      <c r="W39" s="1055"/>
      <c r="X39" s="1055"/>
      <c r="Y39" s="1055"/>
      <c r="Z39" s="1055"/>
      <c r="AA39" s="1055"/>
      <c r="AB39" s="1055"/>
      <c r="AC39" s="1055"/>
      <c r="AD39" s="1055"/>
      <c r="AE39" s="1055"/>
      <c r="AF39" s="1055"/>
      <c r="AG39" s="1055"/>
      <c r="AH39" s="1055"/>
      <c r="AI39" s="1056"/>
      <c r="AJ39" s="1056"/>
      <c r="AK39" s="1056"/>
      <c r="AL39" s="1056"/>
      <c r="AM39" s="1056"/>
      <c r="AN39" s="1056"/>
      <c r="AO39" s="1055"/>
      <c r="AP39" s="1055"/>
      <c r="AQ39" s="1055"/>
      <c r="AR39" s="1055"/>
      <c r="AS39" s="1055"/>
      <c r="AT39" s="1055"/>
      <c r="AU39" s="1055"/>
      <c r="AV39" s="1055"/>
      <c r="AW39" s="1055"/>
      <c r="AX39" s="1055"/>
    </row>
    <row r="40" spans="1:50" ht="15.6" customHeight="1">
      <c r="A40" s="1055"/>
      <c r="B40" s="1055"/>
      <c r="C40" s="1055"/>
      <c r="D40" s="1055"/>
      <c r="E40" s="1055"/>
      <c r="F40" s="1055"/>
      <c r="G40" s="1055"/>
      <c r="H40" s="1055"/>
      <c r="I40" s="1055"/>
      <c r="J40" s="1055"/>
      <c r="K40" s="1055"/>
      <c r="L40" s="1055"/>
      <c r="M40" s="1055"/>
      <c r="N40" s="1055"/>
      <c r="O40" s="1055"/>
      <c r="P40" s="1055"/>
      <c r="Q40" s="1055"/>
      <c r="R40" s="1055"/>
      <c r="S40" s="1055"/>
      <c r="T40" s="1055"/>
      <c r="U40" s="1055"/>
      <c r="V40" s="1055"/>
      <c r="W40" s="1055"/>
      <c r="X40" s="1055"/>
      <c r="Y40" s="1055"/>
      <c r="Z40" s="1055"/>
      <c r="AA40" s="1055"/>
      <c r="AB40" s="1055"/>
      <c r="AC40" s="1055"/>
      <c r="AD40" s="1055"/>
      <c r="AE40" s="1055"/>
      <c r="AF40" s="1055"/>
      <c r="AG40" s="1055"/>
      <c r="AH40" s="1055"/>
      <c r="AI40" s="1055"/>
      <c r="AJ40" s="1055"/>
      <c r="AK40" s="1055"/>
      <c r="AL40" s="1055"/>
      <c r="AM40" s="1055"/>
      <c r="AN40" s="1055"/>
      <c r="AO40" s="1055"/>
      <c r="AP40" s="1055"/>
      <c r="AQ40" s="1055"/>
      <c r="AR40" s="1055"/>
      <c r="AS40" s="1055"/>
      <c r="AT40" s="1055"/>
      <c r="AU40" s="1055"/>
      <c r="AV40" s="1055"/>
      <c r="AW40" s="1055"/>
      <c r="AX40" s="1055"/>
    </row>
    <row r="41" spans="1:50" ht="10.9" customHeight="1">
      <c r="A41" s="360"/>
      <c r="B41" s="112"/>
      <c r="C41" s="112"/>
      <c r="D41" s="112"/>
      <c r="E41" s="112"/>
      <c r="F41" s="899" t="s">
        <v>283</v>
      </c>
      <c r="G41" s="899"/>
      <c r="H41" s="899"/>
      <c r="I41" s="899"/>
      <c r="J41" s="899"/>
      <c r="K41" s="899"/>
      <c r="L41" s="899"/>
      <c r="M41" s="899"/>
      <c r="N41" s="899"/>
      <c r="O41" s="899"/>
      <c r="P41" s="899"/>
      <c r="Q41" s="899"/>
      <c r="R41" s="899"/>
      <c r="S41" s="899"/>
      <c r="T41" s="899"/>
      <c r="U41" s="899"/>
      <c r="V41" s="899"/>
      <c r="W41" s="899"/>
      <c r="X41" s="899"/>
      <c r="Y41" s="899"/>
      <c r="Z41" s="899"/>
      <c r="AA41" s="899"/>
      <c r="AB41" s="899" t="s">
        <v>117</v>
      </c>
      <c r="AC41" s="1057"/>
      <c r="AD41" s="1057"/>
      <c r="AE41" s="1057"/>
      <c r="AF41" s="1057"/>
      <c r="AG41" s="1057"/>
      <c r="AH41" s="1057"/>
      <c r="AI41" s="1057"/>
      <c r="AJ41" s="1057"/>
      <c r="AK41" s="1057"/>
      <c r="AL41" s="1057"/>
      <c r="AM41" s="1057"/>
      <c r="AN41" s="1057"/>
      <c r="AO41" s="1057"/>
      <c r="AP41" s="1057"/>
      <c r="AQ41" s="1057"/>
      <c r="AR41" s="1057"/>
      <c r="AS41" s="1057"/>
      <c r="AT41" s="1057"/>
      <c r="AU41" s="1057"/>
      <c r="AV41" s="1057"/>
      <c r="AW41" s="1057"/>
      <c r="AX41" s="1057"/>
    </row>
    <row r="42" spans="1:50">
      <c r="A42" s="112"/>
      <c r="B42" s="112"/>
      <c r="C42" s="112"/>
      <c r="D42" s="112"/>
      <c r="E42" s="112"/>
      <c r="F42" s="899" t="s">
        <v>278</v>
      </c>
      <c r="G42" s="899"/>
      <c r="H42" s="899"/>
      <c r="I42" s="899"/>
      <c r="J42" s="899"/>
      <c r="K42" s="899"/>
      <c r="L42" s="899"/>
      <c r="M42" s="899"/>
      <c r="N42" s="899"/>
      <c r="O42" s="899"/>
      <c r="P42" s="899"/>
      <c r="Q42" s="899"/>
      <c r="R42" s="899"/>
      <c r="S42" s="899"/>
      <c r="T42" s="899"/>
      <c r="U42" s="899"/>
      <c r="V42" s="899"/>
      <c r="W42" s="899"/>
      <c r="X42" s="899"/>
      <c r="Y42" s="899"/>
      <c r="Z42" s="899"/>
      <c r="AA42" s="899"/>
      <c r="AB42" s="899" t="s">
        <v>71</v>
      </c>
      <c r="AC42" s="1057"/>
      <c r="AD42" s="1057"/>
      <c r="AE42" s="1057"/>
      <c r="AF42" s="1057"/>
      <c r="AG42" s="1057"/>
      <c r="AH42" s="1057"/>
      <c r="AI42" s="1057"/>
      <c r="AJ42" s="1057"/>
      <c r="AK42" s="1057"/>
      <c r="AL42" s="1057"/>
      <c r="AM42" s="1057"/>
      <c r="AN42" s="1057"/>
      <c r="AO42" s="1057"/>
      <c r="AP42" s="1057"/>
      <c r="AQ42" s="1057"/>
      <c r="AR42" s="1057"/>
      <c r="AS42" s="1057"/>
      <c r="AT42" s="1057"/>
      <c r="AU42" s="1057"/>
      <c r="AV42" s="1057"/>
      <c r="AW42" s="1057"/>
      <c r="AX42" s="1057"/>
    </row>
    <row r="43" spans="1:50">
      <c r="A43" s="112"/>
      <c r="B43" s="112"/>
      <c r="C43" s="112"/>
      <c r="D43" s="112"/>
      <c r="E43" s="112"/>
      <c r="F43" s="899" t="s">
        <v>279</v>
      </c>
      <c r="G43" s="899"/>
      <c r="H43" s="899"/>
      <c r="I43" s="899"/>
      <c r="J43" s="899"/>
      <c r="K43" s="899"/>
      <c r="L43" s="899"/>
      <c r="M43" s="899"/>
      <c r="N43" s="899"/>
      <c r="O43" s="899"/>
      <c r="P43" s="899"/>
      <c r="Q43" s="899"/>
      <c r="R43" s="899"/>
      <c r="S43" s="899"/>
      <c r="T43" s="899"/>
      <c r="U43" s="899"/>
      <c r="V43" s="899"/>
      <c r="W43" s="899"/>
      <c r="X43" s="899"/>
      <c r="Y43" s="899"/>
      <c r="Z43" s="899"/>
      <c r="AA43" s="899"/>
      <c r="AB43" s="899" t="s">
        <v>72</v>
      </c>
      <c r="AC43" s="1057"/>
      <c r="AD43" s="1057"/>
      <c r="AE43" s="1057"/>
      <c r="AF43" s="1057"/>
      <c r="AG43" s="1057"/>
      <c r="AH43" s="1057"/>
      <c r="AI43" s="1057"/>
      <c r="AJ43" s="1057"/>
      <c r="AK43" s="1057"/>
      <c r="AL43" s="1057"/>
      <c r="AM43" s="1057"/>
      <c r="AN43" s="1057"/>
      <c r="AO43" s="1057"/>
      <c r="AP43" s="1057"/>
      <c r="AQ43" s="1057"/>
      <c r="AR43" s="1057"/>
      <c r="AS43" s="1057"/>
      <c r="AT43" s="1057"/>
      <c r="AU43" s="1057"/>
      <c r="AV43" s="1057"/>
      <c r="AW43" s="1057"/>
      <c r="AX43" s="1057"/>
    </row>
    <row r="44" spans="1:50" ht="3.75" customHeight="1">
      <c r="A44" s="161"/>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row>
    <row r="45" spans="1:50" ht="39" customHeight="1">
      <c r="A45" s="1058" t="s">
        <v>350</v>
      </c>
      <c r="B45" s="1059"/>
      <c r="C45" s="1059"/>
      <c r="D45" s="1059"/>
      <c r="E45" s="1059"/>
      <c r="F45" s="1059"/>
      <c r="G45" s="1059"/>
      <c r="H45" s="1059"/>
      <c r="I45" s="1059"/>
      <c r="J45" s="1059"/>
      <c r="K45" s="1059"/>
      <c r="L45" s="1059"/>
      <c r="M45" s="1059"/>
      <c r="N45" s="1059"/>
      <c r="O45" s="1059"/>
      <c r="P45" s="1059"/>
      <c r="Q45" s="1059"/>
      <c r="R45" s="1059"/>
      <c r="S45" s="1059"/>
      <c r="T45" s="1059"/>
      <c r="U45" s="1059"/>
      <c r="V45" s="1059"/>
      <c r="W45" s="1059"/>
      <c r="X45" s="1059"/>
      <c r="Y45" s="1059"/>
      <c r="Z45" s="1059"/>
      <c r="AA45" s="1059"/>
      <c r="AB45" s="1059"/>
      <c r="AC45" s="1059"/>
      <c r="AD45" s="1059"/>
      <c r="AE45" s="1059"/>
      <c r="AF45" s="1059"/>
      <c r="AG45" s="1059"/>
      <c r="AH45" s="1059"/>
      <c r="AI45" s="1059"/>
      <c r="AJ45" s="1059"/>
      <c r="AK45" s="1059"/>
      <c r="AL45" s="1059"/>
      <c r="AM45" s="1059"/>
      <c r="AN45" s="1059"/>
      <c r="AO45" s="1059"/>
      <c r="AP45" s="1059"/>
      <c r="AQ45" s="1059"/>
      <c r="AR45" s="1059"/>
      <c r="AS45" s="1059"/>
      <c r="AT45" s="1059"/>
      <c r="AU45" s="1059"/>
      <c r="AV45" s="1059"/>
      <c r="AW45" s="1059"/>
      <c r="AX45" s="1059"/>
    </row>
    <row r="46" spans="1:50" ht="4.5" customHeight="1">
      <c r="A46" s="161"/>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row>
    <row r="47" spans="1:50" ht="13.5" customHeight="1">
      <c r="A47" s="360"/>
      <c r="B47" s="112"/>
      <c r="C47" s="112"/>
      <c r="D47" s="112"/>
      <c r="E47" s="112"/>
      <c r="F47" s="1026"/>
      <c r="G47" s="1026"/>
      <c r="H47" s="1026"/>
      <c r="I47" s="899" t="s">
        <v>282</v>
      </c>
      <c r="J47" s="1057"/>
      <c r="K47" s="1057"/>
      <c r="L47" s="1057"/>
      <c r="M47" s="1057"/>
      <c r="N47" s="1057"/>
      <c r="O47" s="1057"/>
      <c r="P47" s="1057"/>
      <c r="Q47" s="1057"/>
      <c r="R47" s="1057"/>
      <c r="S47" s="1057"/>
      <c r="T47" s="1057"/>
      <c r="U47" s="1057"/>
      <c r="V47" s="1057"/>
      <c r="W47" s="1057"/>
      <c r="X47" s="1057"/>
      <c r="Y47" s="1057"/>
      <c r="Z47" s="1057"/>
      <c r="AA47" s="1057"/>
      <c r="AB47" s="1057"/>
      <c r="AC47" s="1057"/>
      <c r="AD47" s="1057"/>
      <c r="AE47" s="1057"/>
      <c r="AF47" s="1057"/>
      <c r="AG47" s="1057"/>
      <c r="AH47" s="1057"/>
      <c r="AI47" s="1057"/>
      <c r="AJ47" s="1057"/>
      <c r="AK47" s="1057"/>
      <c r="AL47" s="1057"/>
      <c r="AM47" s="1057"/>
      <c r="AN47" s="1057"/>
      <c r="AO47" s="1057"/>
      <c r="AP47" s="1057"/>
      <c r="AQ47" s="1057"/>
      <c r="AR47" s="1057"/>
      <c r="AS47" s="1057"/>
      <c r="AT47" s="1057"/>
      <c r="AU47" s="1057"/>
      <c r="AV47" s="1057"/>
      <c r="AW47" s="1057"/>
      <c r="AX47" s="1057"/>
    </row>
    <row r="48" spans="1:50" ht="14.25" customHeight="1">
      <c r="A48" s="112"/>
      <c r="B48" s="112"/>
      <c r="C48" s="112"/>
      <c r="D48" s="112"/>
      <c r="E48" s="112"/>
      <c r="F48" s="1026"/>
      <c r="G48" s="1026"/>
      <c r="H48" s="1026"/>
      <c r="I48" s="899" t="s">
        <v>339</v>
      </c>
      <c r="J48" s="1057"/>
      <c r="K48" s="1057"/>
      <c r="L48" s="1057"/>
      <c r="M48" s="1057"/>
      <c r="N48" s="1057"/>
      <c r="O48" s="1057"/>
      <c r="P48" s="1057"/>
      <c r="Q48" s="1057"/>
      <c r="R48" s="1057"/>
      <c r="S48" s="1057"/>
      <c r="T48" s="1057"/>
      <c r="U48" s="1057"/>
      <c r="V48" s="1057"/>
      <c r="W48" s="1057"/>
      <c r="X48" s="1057"/>
      <c r="Y48" s="1057"/>
      <c r="Z48" s="1057"/>
      <c r="AA48" s="1057"/>
      <c r="AB48" s="1057"/>
      <c r="AC48" s="1057"/>
      <c r="AD48" s="1057"/>
      <c r="AE48" s="1057"/>
      <c r="AF48" s="1057"/>
      <c r="AG48" s="1057"/>
      <c r="AH48" s="1057"/>
      <c r="AI48" s="1057"/>
      <c r="AJ48" s="1057"/>
      <c r="AK48" s="1057"/>
      <c r="AL48" s="1057"/>
      <c r="AM48" s="1057"/>
      <c r="AN48" s="1057"/>
      <c r="AO48" s="1057"/>
      <c r="AP48" s="1057"/>
      <c r="AQ48" s="1057"/>
      <c r="AR48" s="1057"/>
      <c r="AS48" s="1057"/>
      <c r="AT48" s="1057"/>
      <c r="AU48" s="1057"/>
      <c r="AV48" s="1057"/>
      <c r="AW48" s="1057"/>
      <c r="AX48" s="1057"/>
    </row>
    <row r="49" spans="1:50" ht="11.25" customHeight="1" thickBot="1"/>
    <row r="50" spans="1:50" ht="15" customHeight="1" thickTop="1" thickBot="1">
      <c r="A50" s="1020" t="s">
        <v>307</v>
      </c>
      <c r="B50" s="518"/>
      <c r="C50" s="518"/>
      <c r="D50" s="518"/>
      <c r="E50" s="518"/>
      <c r="F50" s="518"/>
      <c r="G50" s="518"/>
      <c r="H50" s="518"/>
      <c r="I50" s="518"/>
      <c r="J50" s="518"/>
      <c r="K50" s="518"/>
      <c r="L50" s="518"/>
      <c r="M50" s="518"/>
      <c r="N50" s="518"/>
      <c r="O50" s="518"/>
      <c r="P50" s="518"/>
      <c r="Q50" s="518"/>
      <c r="R50" s="518"/>
      <c r="S50" s="518"/>
      <c r="T50" s="518"/>
      <c r="U50" s="518"/>
      <c r="V50" s="518"/>
      <c r="W50" s="518"/>
      <c r="X50" s="518"/>
      <c r="Y50" s="518"/>
      <c r="Z50" s="518"/>
      <c r="AA50" s="518"/>
      <c r="AB50" s="518"/>
      <c r="AC50" s="518"/>
      <c r="AD50" s="518"/>
      <c r="AE50" s="518"/>
      <c r="AF50" s="518"/>
      <c r="AG50" s="518"/>
      <c r="AH50" s="518"/>
      <c r="AI50" s="518"/>
      <c r="AJ50" s="518"/>
      <c r="AK50" s="518"/>
      <c r="AL50" s="518"/>
      <c r="AM50" s="518"/>
      <c r="AN50" s="518"/>
      <c r="AO50" s="518"/>
      <c r="AP50" s="518"/>
      <c r="AQ50" s="518"/>
      <c r="AR50" s="518"/>
      <c r="AS50" s="518"/>
      <c r="AT50" s="518"/>
      <c r="AU50" s="518"/>
      <c r="AV50" s="518"/>
      <c r="AW50" s="518"/>
      <c r="AX50" s="1021"/>
    </row>
    <row r="51" spans="1:50" ht="4.5" customHeight="1" thickTop="1"/>
    <row r="52" spans="1:50" ht="67.900000000000006" customHeight="1">
      <c r="A52" s="1022" t="s">
        <v>62</v>
      </c>
      <c r="B52" s="1023"/>
      <c r="C52" s="1024" t="s">
        <v>321</v>
      </c>
      <c r="D52" s="1024"/>
      <c r="E52" s="1024"/>
      <c r="F52" s="1024"/>
      <c r="G52" s="1024"/>
      <c r="H52" s="1024"/>
      <c r="I52" s="1024"/>
      <c r="J52" s="1024"/>
      <c r="K52" s="1024"/>
      <c r="L52" s="1024"/>
      <c r="M52" s="1024"/>
      <c r="N52" s="1024"/>
      <c r="O52" s="1024"/>
      <c r="P52" s="1024"/>
      <c r="Q52" s="1024"/>
      <c r="R52" s="1024"/>
      <c r="S52" s="1024"/>
      <c r="T52" s="1024"/>
      <c r="U52" s="1024"/>
      <c r="V52" s="1024"/>
      <c r="W52" s="1024"/>
      <c r="X52" s="1024"/>
      <c r="Y52" s="1024"/>
      <c r="Z52" s="1024"/>
      <c r="AA52" s="1024"/>
      <c r="AB52" s="1024"/>
      <c r="AC52" s="1024"/>
      <c r="AD52" s="1024"/>
      <c r="AE52" s="1024"/>
      <c r="AF52" s="1024"/>
      <c r="AG52" s="1024"/>
      <c r="AH52" s="1024"/>
      <c r="AI52" s="1024"/>
      <c r="AJ52" s="1024"/>
      <c r="AK52" s="1024"/>
      <c r="AL52" s="1024"/>
      <c r="AM52" s="1024"/>
      <c r="AN52" s="1024"/>
      <c r="AO52" s="1024"/>
      <c r="AP52" s="1024"/>
      <c r="AQ52" s="1024"/>
      <c r="AR52" s="1024"/>
      <c r="AS52" s="1024"/>
      <c r="AT52" s="1024"/>
      <c r="AU52" s="1024"/>
      <c r="AV52" s="1024"/>
      <c r="AW52" s="1024"/>
      <c r="AX52" s="1024"/>
    </row>
    <row r="53" spans="1:50">
      <c r="D53" s="1025" t="s">
        <v>340</v>
      </c>
      <c r="E53" s="1025"/>
      <c r="F53" s="1025"/>
      <c r="G53" s="1025"/>
      <c r="H53" s="1025"/>
      <c r="I53" s="1025"/>
      <c r="J53" s="1025"/>
      <c r="K53" s="1025"/>
      <c r="L53" s="1025"/>
      <c r="M53" s="1025"/>
      <c r="N53" s="1025"/>
      <c r="O53" s="1025"/>
      <c r="P53" s="1025"/>
      <c r="Q53" s="1025"/>
      <c r="R53" s="1025"/>
      <c r="S53" s="1025"/>
      <c r="T53" s="1025"/>
      <c r="U53" s="1025"/>
      <c r="V53" s="1025"/>
      <c r="W53" s="1025"/>
      <c r="X53" s="1025"/>
      <c r="Y53" s="1025"/>
      <c r="Z53" s="1025"/>
      <c r="AA53" s="1025"/>
      <c r="AB53" s="1025"/>
      <c r="AC53" s="1025"/>
      <c r="AD53" s="1025"/>
      <c r="AE53" s="1025"/>
      <c r="AF53" s="1025"/>
      <c r="AG53" s="1025"/>
      <c r="AH53" s="1025"/>
      <c r="AI53" s="1025"/>
      <c r="AJ53" s="1025"/>
      <c r="AK53" s="1025"/>
      <c r="AL53" s="1025"/>
      <c r="AM53" s="1025"/>
      <c r="AN53" s="1025"/>
      <c r="AO53" s="1025"/>
      <c r="AP53" s="1025"/>
      <c r="AQ53" s="1025"/>
      <c r="AR53" s="1025"/>
      <c r="AS53" s="1025"/>
      <c r="AT53" s="1025"/>
      <c r="AU53" s="1025"/>
      <c r="AV53" s="1025"/>
      <c r="AW53" s="1025"/>
      <c r="AX53" s="1025"/>
    </row>
    <row r="54" spans="1:50" ht="27.75" customHeight="1">
      <c r="D54" s="1019" t="s">
        <v>319</v>
      </c>
      <c r="E54" s="1019"/>
      <c r="F54" s="1019"/>
      <c r="G54" s="1019"/>
      <c r="H54" s="1019"/>
      <c r="I54" s="1019"/>
      <c r="J54" s="1019"/>
      <c r="K54" s="1019"/>
      <c r="L54" s="1019"/>
      <c r="M54" s="1019"/>
      <c r="N54" s="1019"/>
      <c r="O54" s="1019"/>
      <c r="P54" s="1019"/>
      <c r="Q54" s="1019"/>
      <c r="R54" s="1019"/>
      <c r="S54" s="1019"/>
      <c r="T54" s="1019"/>
      <c r="U54" s="1019"/>
      <c r="V54" s="1019"/>
      <c r="W54" s="1019"/>
      <c r="X54" s="1019"/>
      <c r="Y54" s="1019"/>
      <c r="Z54" s="1019"/>
      <c r="AA54" s="1019"/>
      <c r="AB54" s="1019"/>
      <c r="AC54" s="1019"/>
      <c r="AD54" s="1019"/>
      <c r="AE54" s="1019"/>
      <c r="AF54" s="1019"/>
      <c r="AG54" s="1019"/>
      <c r="AH54" s="1019"/>
      <c r="AI54" s="1019"/>
      <c r="AJ54" s="1019"/>
      <c r="AK54" s="1019"/>
      <c r="AL54" s="1019"/>
      <c r="AM54" s="1019"/>
      <c r="AN54" s="1019"/>
      <c r="AO54" s="1019"/>
      <c r="AP54" s="1019"/>
      <c r="AQ54" s="1019"/>
      <c r="AR54" s="1019"/>
      <c r="AS54" s="1019"/>
      <c r="AT54" s="1019"/>
      <c r="AU54" s="1019"/>
      <c r="AV54" s="1019"/>
      <c r="AW54" s="1019"/>
      <c r="AX54" s="1019"/>
    </row>
  </sheetData>
  <sheetProtection algorithmName="SHA-512" hashValue="ixZILpKuLmIshhga0yDSAUar0bGm32+aD8JoTAy/Ii9p/v0dNBjkNevhj9yJew58SMf6JoWJubWWoFcDt8d5eA==" saltValue="aVRX6/uRc0KgfEVAjZlQmw==" spinCount="100000" sheet="1" selectLockedCells="1"/>
  <protectedRanges>
    <protectedRange sqref="AQ4:AQ8" name="rindvieh" securityDescriptor="O:WDG:WDD:(A;;CC;;;WD)"/>
    <protectedRange sqref="A26:A27 P32:AN32 AO30:AX30 A32:N32 S14:AX15 N26:P27 AG26:AX29 Q26:X29 Q30:AN31" name="zu und wegfuhr" securityDescriptor="O:WDG:WDD:(A;;CC;;;WD)"/>
    <protectedRange sqref="I47:I48" name="rest" securityDescriptor="O:WDG:WDD:(A;;CC;;;WD)"/>
    <protectedRange sqref="D53" name="rest_3" securityDescriptor="O:WDG:WDD:(A;;CC;;;WD)"/>
  </protectedRanges>
  <customSheetViews>
    <customSheetView guid="{7F1CBF03-7538-4CAE-9565-3B08082717AB}" scale="130" hiddenRows="1" showRuler="0" topLeftCell="A46">
      <selection activeCell="AI7" sqref="AI7:AX7"/>
      <pageMargins left="0.78" right="0.78740157499999996" top="0.6" bottom="0.82" header="0.33" footer="0.4921259845"/>
      <pageSetup paperSize="9" orientation="portrait" r:id="rId1"/>
      <headerFooter alignWithMargins="0">
        <oddHeader>&amp;R&amp;"Times New Roman,Standard"&amp;8Kontrolljahr 2006/07 / ÖLN-Jahr 1. September 2005 bis 31. August 2006</oddHeader>
        <oddFooter>&amp;R&amp;A</oddFooter>
      </headerFooter>
    </customSheetView>
    <customSheetView guid="{2516F82C-8C20-4E3A-B177-031BE868C3AA}" showPageBreaks="1" printArea="1" hiddenRows="1" view="pageLayout">
      <selection activeCell="K16" sqref="K16:P16"/>
      <pageMargins left="0.78740157480314965" right="0.78740157480314965" top="0.59055118110236227" bottom="0.82677165354330717" header="0.31496062992125984" footer="0.51181102362204722"/>
      <pageSetup paperSize="9" orientation="portrait" r:id="rId2"/>
      <headerFooter alignWithMargins="0">
        <oddHeader xml:space="preserve">&amp;R&amp;"Times New Roman,Standard"&amp;8Kontrolljahr 2015 / Daten aus ÖLN-Jahr 1. Januar 2014 bis 31. Dezember 2014
</oddHeader>
        <oddFooter>&amp;R&amp;"Times New Roman,Standard"&amp;A</oddFooter>
      </headerFooter>
    </customSheetView>
    <customSheetView guid="{F850045C-E47C-45C0-9CD9-C77E50B1CEE3}" showPageBreaks="1" printArea="1" hiddenRows="1" view="pageLayout">
      <selection activeCell="Z7" sqref="Z7:AH7"/>
      <pageMargins left="0.78740157480314965" right="0.78740157480314965" top="0.59055118110236227" bottom="0.82677165354330717" header="0.31496062992125984" footer="0.51181102362204722"/>
      <pageSetup paperSize="9" orientation="portrait" r:id="rId3"/>
      <headerFooter alignWithMargins="0">
        <oddHeader xml:space="preserve">&amp;R&amp;"Times New Roman,Standard"&amp;8Kontrolljahr 2017 / Daten aus ÖLN-Jahr 1. Januar 2016 bis 31. Dezember 2016
</oddHeader>
        <oddFooter>&amp;R&amp;"Times New Roman,Standard"&amp;A</oddFooter>
      </headerFooter>
    </customSheetView>
  </customSheetViews>
  <mergeCells count="198">
    <mergeCell ref="A1:AX1"/>
    <mergeCell ref="A5:P6"/>
    <mergeCell ref="AT6:AX6"/>
    <mergeCell ref="AP6:AS6"/>
    <mergeCell ref="AP5:AX5"/>
    <mergeCell ref="AK5:AO6"/>
    <mergeCell ref="AD5:AJ6"/>
    <mergeCell ref="W5:AC6"/>
    <mergeCell ref="Q5:V6"/>
    <mergeCell ref="A4:AX4"/>
    <mergeCell ref="A3:AX3"/>
    <mergeCell ref="A15:AX15"/>
    <mergeCell ref="A25:D25"/>
    <mergeCell ref="K22:P22"/>
    <mergeCell ref="K18:P18"/>
    <mergeCell ref="AP11:AS11"/>
    <mergeCell ref="A19:J19"/>
    <mergeCell ref="U21:X21"/>
    <mergeCell ref="E25:J25"/>
    <mergeCell ref="K25:P25"/>
    <mergeCell ref="Q23:T23"/>
    <mergeCell ref="Q21:T21"/>
    <mergeCell ref="K23:P23"/>
    <mergeCell ref="A23:J23"/>
    <mergeCell ref="Y23:AB23"/>
    <mergeCell ref="Q22:T22"/>
    <mergeCell ref="A11:P11"/>
    <mergeCell ref="AD12:AJ12"/>
    <mergeCell ref="AK11:AO11"/>
    <mergeCell ref="AP12:AS12"/>
    <mergeCell ref="A13:AX13"/>
    <mergeCell ref="AT12:AX12"/>
    <mergeCell ref="AK12:AO12"/>
    <mergeCell ref="AT11:AX11"/>
    <mergeCell ref="Q12:V12"/>
    <mergeCell ref="AC17:AF17"/>
    <mergeCell ref="A8:P8"/>
    <mergeCell ref="A7:P7"/>
    <mergeCell ref="Q11:V11"/>
    <mergeCell ref="W11:AC11"/>
    <mergeCell ref="Y25:AB25"/>
    <mergeCell ref="A22:J22"/>
    <mergeCell ref="U22:X22"/>
    <mergeCell ref="A14:AX14"/>
    <mergeCell ref="AK7:AO7"/>
    <mergeCell ref="AD11:AJ11"/>
    <mergeCell ref="Q9:V9"/>
    <mergeCell ref="AD9:AJ9"/>
    <mergeCell ref="AK9:AO9"/>
    <mergeCell ref="AP9:AS9"/>
    <mergeCell ref="W9:AC9"/>
    <mergeCell ref="AD8:AJ8"/>
    <mergeCell ref="AP7:AS7"/>
    <mergeCell ref="AT9:AX9"/>
    <mergeCell ref="A21:J21"/>
    <mergeCell ref="K21:P21"/>
    <mergeCell ref="K16:P17"/>
    <mergeCell ref="Y19:AB19"/>
    <mergeCell ref="Y17:AB17"/>
    <mergeCell ref="U23:X23"/>
    <mergeCell ref="AT8:AX8"/>
    <mergeCell ref="AK8:AO8"/>
    <mergeCell ref="A9:P9"/>
    <mergeCell ref="AG20:AJ20"/>
    <mergeCell ref="Y16:AF16"/>
    <mergeCell ref="AG16:AN16"/>
    <mergeCell ref="Y18:AB18"/>
    <mergeCell ref="AD7:AJ7"/>
    <mergeCell ref="A18:J18"/>
    <mergeCell ref="K20:P20"/>
    <mergeCell ref="A20:J20"/>
    <mergeCell ref="U19:X19"/>
    <mergeCell ref="Q19:T19"/>
    <mergeCell ref="U18:X18"/>
    <mergeCell ref="K19:P19"/>
    <mergeCell ref="AC18:AF18"/>
    <mergeCell ref="AC19:AF19"/>
    <mergeCell ref="Q16:X16"/>
    <mergeCell ref="Q17:T17"/>
    <mergeCell ref="U17:X17"/>
    <mergeCell ref="Q18:T18"/>
    <mergeCell ref="A12:P12"/>
    <mergeCell ref="W12:AC12"/>
    <mergeCell ref="Y20:AB20"/>
    <mergeCell ref="AK20:AN20"/>
    <mergeCell ref="AK21:AN21"/>
    <mergeCell ref="AG22:AJ22"/>
    <mergeCell ref="Y21:AB21"/>
    <mergeCell ref="Y22:AB22"/>
    <mergeCell ref="AC20:AF20"/>
    <mergeCell ref="AC26:AF26"/>
    <mergeCell ref="AC23:AF23"/>
    <mergeCell ref="Y26:AB26"/>
    <mergeCell ref="AT7:AX7"/>
    <mergeCell ref="Q7:V7"/>
    <mergeCell ref="W7:AC7"/>
    <mergeCell ref="W8:AC8"/>
    <mergeCell ref="Q8:V8"/>
    <mergeCell ref="AP8:AS8"/>
    <mergeCell ref="AP10:AS10"/>
    <mergeCell ref="AK10:AO10"/>
    <mergeCell ref="AO24:AX24"/>
    <mergeCell ref="AT10:AX10"/>
    <mergeCell ref="AO19:AX19"/>
    <mergeCell ref="AO18:AX18"/>
    <mergeCell ref="AO16:AX17"/>
    <mergeCell ref="AK17:AN17"/>
    <mergeCell ref="AK18:AN18"/>
    <mergeCell ref="AK23:AN23"/>
    <mergeCell ref="AO21:AX21"/>
    <mergeCell ref="AG19:AJ19"/>
    <mergeCell ref="AK19:AN19"/>
    <mergeCell ref="AG18:AJ18"/>
    <mergeCell ref="AG23:AJ23"/>
    <mergeCell ref="AO20:AX20"/>
    <mergeCell ref="AO23:AX23"/>
    <mergeCell ref="AO22:AX22"/>
    <mergeCell ref="A10:P10"/>
    <mergeCell ref="Q10:V10"/>
    <mergeCell ref="W10:AC10"/>
    <mergeCell ref="AD10:AJ10"/>
    <mergeCell ref="O28:P28"/>
    <mergeCell ref="A28:F28"/>
    <mergeCell ref="G28:H28"/>
    <mergeCell ref="I28:J28"/>
    <mergeCell ref="K28:L28"/>
    <mergeCell ref="AG24:AJ24"/>
    <mergeCell ref="Y24:AB24"/>
    <mergeCell ref="AC24:AF24"/>
    <mergeCell ref="AG17:AJ17"/>
    <mergeCell ref="AC25:AF25"/>
    <mergeCell ref="AG25:AJ25"/>
    <mergeCell ref="AG26:AN26"/>
    <mergeCell ref="AC21:AF21"/>
    <mergeCell ref="AC22:AF22"/>
    <mergeCell ref="U20:X20"/>
    <mergeCell ref="Q25:T25"/>
    <mergeCell ref="U25:X25"/>
    <mergeCell ref="Q20:T20"/>
    <mergeCell ref="AK22:AN22"/>
    <mergeCell ref="AG21:AJ21"/>
    <mergeCell ref="A47:E48"/>
    <mergeCell ref="I47:AX47"/>
    <mergeCell ref="I48:AX48"/>
    <mergeCell ref="F42:AA42"/>
    <mergeCell ref="A44:AX44"/>
    <mergeCell ref="A41:E43"/>
    <mergeCell ref="A46:AX46"/>
    <mergeCell ref="F41:AA41"/>
    <mergeCell ref="AB41:AX41"/>
    <mergeCell ref="AB42:AX42"/>
    <mergeCell ref="AB43:AX43"/>
    <mergeCell ref="F43:AA43"/>
    <mergeCell ref="A45:AX45"/>
    <mergeCell ref="O29:P29"/>
    <mergeCell ref="A27:P27"/>
    <mergeCell ref="O26:P26"/>
    <mergeCell ref="AG27:AN27"/>
    <mergeCell ref="Q27:X27"/>
    <mergeCell ref="AG28:AN28"/>
    <mergeCell ref="AG29:AN29"/>
    <mergeCell ref="A36:AX38"/>
    <mergeCell ref="A39:AX40"/>
    <mergeCell ref="AC27:AF27"/>
    <mergeCell ref="Y28:AB28"/>
    <mergeCell ref="Q28:X28"/>
    <mergeCell ref="A29:F29"/>
    <mergeCell ref="G29:H29"/>
    <mergeCell ref="I29:J29"/>
    <mergeCell ref="K29:L29"/>
    <mergeCell ref="AC29:AF29"/>
    <mergeCell ref="Q29:X29"/>
    <mergeCell ref="Y27:AB27"/>
    <mergeCell ref="AC28:AF28"/>
    <mergeCell ref="D54:AX54"/>
    <mergeCell ref="A50:AX50"/>
    <mergeCell ref="A52:B52"/>
    <mergeCell ref="C52:AX52"/>
    <mergeCell ref="D53:AX53"/>
    <mergeCell ref="F47:H47"/>
    <mergeCell ref="F48:H48"/>
    <mergeCell ref="AO27:AX29"/>
    <mergeCell ref="AK24:AN24"/>
    <mergeCell ref="A24:J24"/>
    <mergeCell ref="K24:P24"/>
    <mergeCell ref="Q24:T24"/>
    <mergeCell ref="U24:X24"/>
    <mergeCell ref="Y29:AB29"/>
    <mergeCell ref="A35:AX35"/>
    <mergeCell ref="A33:AX33"/>
    <mergeCell ref="AO26:AX26"/>
    <mergeCell ref="AO25:AX25"/>
    <mergeCell ref="AK25:AN25"/>
    <mergeCell ref="A31:AX31"/>
    <mergeCell ref="Q26:X26"/>
    <mergeCell ref="A26:N26"/>
    <mergeCell ref="M28:N28"/>
    <mergeCell ref="M29:N29"/>
  </mergeCells>
  <phoneticPr fontId="29" type="noConversion"/>
  <pageMargins left="0.78740157480314965" right="0.78740157480314965" top="0.59055118110236227" bottom="0.82677165354330717" header="0.31496062992125984" footer="0.51181102362204722"/>
  <pageSetup paperSize="9" orientation="portrait" r:id="rId4"/>
  <headerFooter alignWithMargins="0">
    <oddHeader xml:space="preserve">&amp;R&amp;"Times New Roman,Standard"&amp;8Kontrolljahr 2026 / Daten aus ÖLN-Jahr 1. Januar 2025 bis 31. Dezember 2025
</oddHeader>
    <oddFooter>&amp;R&amp;"Times New Roman,Standard"&amp;A</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6159" r:id="rId7" name="Check Box 15">
              <controlPr defaultSize="0" autoFill="0" autoLine="0" autoPict="0">
                <anchor moveWithCells="1">
                  <from>
                    <xdr:col>17</xdr:col>
                    <xdr:colOff>104775</xdr:colOff>
                    <xdr:row>5</xdr:row>
                    <xdr:rowOff>76200</xdr:rowOff>
                  </from>
                  <to>
                    <xdr:col>20</xdr:col>
                    <xdr:colOff>104775</xdr:colOff>
                    <xdr:row>7</xdr:row>
                    <xdr:rowOff>38100</xdr:rowOff>
                  </to>
                </anchor>
              </controlPr>
            </control>
          </mc:Choice>
        </mc:AlternateContent>
        <mc:AlternateContent xmlns:mc="http://schemas.openxmlformats.org/markup-compatibility/2006">
          <mc:Choice Requires="x14">
            <control shapeId="6160" r:id="rId8" name="Check Box 16">
              <controlPr defaultSize="0" autoFill="0" autoLine="0" autoPict="0">
                <anchor moveWithCells="1">
                  <from>
                    <xdr:col>17</xdr:col>
                    <xdr:colOff>104775</xdr:colOff>
                    <xdr:row>6</xdr:row>
                    <xdr:rowOff>104775</xdr:rowOff>
                  </from>
                  <to>
                    <xdr:col>20</xdr:col>
                    <xdr:colOff>104775</xdr:colOff>
                    <xdr:row>8</xdr:row>
                    <xdr:rowOff>28575</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17</xdr:col>
                    <xdr:colOff>104775</xdr:colOff>
                    <xdr:row>7</xdr:row>
                    <xdr:rowOff>114300</xdr:rowOff>
                  </from>
                  <to>
                    <xdr:col>20</xdr:col>
                    <xdr:colOff>104775</xdr:colOff>
                    <xdr:row>9</xdr:row>
                    <xdr:rowOff>38100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17</xdr:col>
                    <xdr:colOff>104775</xdr:colOff>
                    <xdr:row>10</xdr:row>
                    <xdr:rowOff>104775</xdr:rowOff>
                  </from>
                  <to>
                    <xdr:col>20</xdr:col>
                    <xdr:colOff>104775</xdr:colOff>
                    <xdr:row>12</xdr:row>
                    <xdr:rowOff>28575</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24</xdr:col>
                    <xdr:colOff>66675</xdr:colOff>
                    <xdr:row>5</xdr:row>
                    <xdr:rowOff>76200</xdr:rowOff>
                  </from>
                  <to>
                    <xdr:col>27</xdr:col>
                    <xdr:colOff>28575</xdr:colOff>
                    <xdr:row>7</xdr:row>
                    <xdr:rowOff>38100</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24</xdr:col>
                    <xdr:colOff>66675</xdr:colOff>
                    <xdr:row>6</xdr:row>
                    <xdr:rowOff>104775</xdr:rowOff>
                  </from>
                  <to>
                    <xdr:col>27</xdr:col>
                    <xdr:colOff>28575</xdr:colOff>
                    <xdr:row>8</xdr:row>
                    <xdr:rowOff>28575</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24</xdr:col>
                    <xdr:colOff>66675</xdr:colOff>
                    <xdr:row>7</xdr:row>
                    <xdr:rowOff>104775</xdr:rowOff>
                  </from>
                  <to>
                    <xdr:col>27</xdr:col>
                    <xdr:colOff>28575</xdr:colOff>
                    <xdr:row>9</xdr:row>
                    <xdr:rowOff>28575</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24</xdr:col>
                    <xdr:colOff>66675</xdr:colOff>
                    <xdr:row>10</xdr:row>
                    <xdr:rowOff>104775</xdr:rowOff>
                  </from>
                  <to>
                    <xdr:col>27</xdr:col>
                    <xdr:colOff>28575</xdr:colOff>
                    <xdr:row>12</xdr:row>
                    <xdr:rowOff>28575</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31</xdr:col>
                    <xdr:colOff>38100</xdr:colOff>
                    <xdr:row>5</xdr:row>
                    <xdr:rowOff>76200</xdr:rowOff>
                  </from>
                  <to>
                    <xdr:col>33</xdr:col>
                    <xdr:colOff>57150</xdr:colOff>
                    <xdr:row>7</xdr:row>
                    <xdr:rowOff>38100</xdr:rowOff>
                  </to>
                </anchor>
              </controlPr>
            </control>
          </mc:Choice>
        </mc:AlternateContent>
        <mc:AlternateContent xmlns:mc="http://schemas.openxmlformats.org/markup-compatibility/2006">
          <mc:Choice Requires="x14">
            <control shapeId="6168" r:id="rId16" name="Check Box 24">
              <controlPr defaultSize="0" autoFill="0" autoLine="0" autoPict="0">
                <anchor moveWithCells="1">
                  <from>
                    <xdr:col>31</xdr:col>
                    <xdr:colOff>38100</xdr:colOff>
                    <xdr:row>6</xdr:row>
                    <xdr:rowOff>104775</xdr:rowOff>
                  </from>
                  <to>
                    <xdr:col>33</xdr:col>
                    <xdr:colOff>57150</xdr:colOff>
                    <xdr:row>8</xdr:row>
                    <xdr:rowOff>28575</xdr:rowOff>
                  </to>
                </anchor>
              </controlPr>
            </control>
          </mc:Choice>
        </mc:AlternateContent>
        <mc:AlternateContent xmlns:mc="http://schemas.openxmlformats.org/markup-compatibility/2006">
          <mc:Choice Requires="x14">
            <control shapeId="6169" r:id="rId17" name="Check Box 25">
              <controlPr defaultSize="0" autoFill="0" autoLine="0" autoPict="0">
                <anchor moveWithCells="1">
                  <from>
                    <xdr:col>31</xdr:col>
                    <xdr:colOff>38100</xdr:colOff>
                    <xdr:row>9</xdr:row>
                    <xdr:rowOff>104775</xdr:rowOff>
                  </from>
                  <to>
                    <xdr:col>33</xdr:col>
                    <xdr:colOff>57150</xdr:colOff>
                    <xdr:row>11</xdr:row>
                    <xdr:rowOff>28575</xdr:rowOff>
                  </to>
                </anchor>
              </controlPr>
            </control>
          </mc:Choice>
        </mc:AlternateContent>
        <mc:AlternateContent xmlns:mc="http://schemas.openxmlformats.org/markup-compatibility/2006">
          <mc:Choice Requires="x14">
            <control shapeId="6170" r:id="rId18" name="Check Box 26">
              <controlPr defaultSize="0" autoFill="0" autoLine="0" autoPict="0">
                <anchor moveWithCells="1">
                  <from>
                    <xdr:col>31</xdr:col>
                    <xdr:colOff>38100</xdr:colOff>
                    <xdr:row>10</xdr:row>
                    <xdr:rowOff>104775</xdr:rowOff>
                  </from>
                  <to>
                    <xdr:col>33</xdr:col>
                    <xdr:colOff>57150</xdr:colOff>
                    <xdr:row>12</xdr:row>
                    <xdr:rowOff>28575</xdr:rowOff>
                  </to>
                </anchor>
              </controlPr>
            </control>
          </mc:Choice>
        </mc:AlternateContent>
        <mc:AlternateContent xmlns:mc="http://schemas.openxmlformats.org/markup-compatibility/2006">
          <mc:Choice Requires="x14">
            <control shapeId="6171" r:id="rId19" name="Check Box 27">
              <controlPr defaultSize="0" autoFill="0" autoLine="0" autoPict="0">
                <anchor moveWithCells="1">
                  <from>
                    <xdr:col>37</xdr:col>
                    <xdr:colOff>76200</xdr:colOff>
                    <xdr:row>5</xdr:row>
                    <xdr:rowOff>76200</xdr:rowOff>
                  </from>
                  <to>
                    <xdr:col>40</xdr:col>
                    <xdr:colOff>76200</xdr:colOff>
                    <xdr:row>7</xdr:row>
                    <xdr:rowOff>38100</xdr:rowOff>
                  </to>
                </anchor>
              </controlPr>
            </control>
          </mc:Choice>
        </mc:AlternateContent>
        <mc:AlternateContent xmlns:mc="http://schemas.openxmlformats.org/markup-compatibility/2006">
          <mc:Choice Requires="x14">
            <control shapeId="6172" r:id="rId20" name="Check Box 28">
              <controlPr defaultSize="0" autoFill="0" autoLine="0" autoPict="0">
                <anchor moveWithCells="1">
                  <from>
                    <xdr:col>37</xdr:col>
                    <xdr:colOff>76200</xdr:colOff>
                    <xdr:row>6</xdr:row>
                    <xdr:rowOff>114300</xdr:rowOff>
                  </from>
                  <to>
                    <xdr:col>40</xdr:col>
                    <xdr:colOff>76200</xdr:colOff>
                    <xdr:row>8</xdr:row>
                    <xdr:rowOff>38100</xdr:rowOff>
                  </to>
                </anchor>
              </controlPr>
            </control>
          </mc:Choice>
        </mc:AlternateContent>
        <mc:AlternateContent xmlns:mc="http://schemas.openxmlformats.org/markup-compatibility/2006">
          <mc:Choice Requires="x14">
            <control shapeId="6173" r:id="rId21" name="Check Box 29">
              <controlPr defaultSize="0" autoFill="0" autoLine="0" autoPict="0">
                <anchor moveWithCells="1">
                  <from>
                    <xdr:col>37</xdr:col>
                    <xdr:colOff>76200</xdr:colOff>
                    <xdr:row>9</xdr:row>
                    <xdr:rowOff>104775</xdr:rowOff>
                  </from>
                  <to>
                    <xdr:col>40</xdr:col>
                    <xdr:colOff>76200</xdr:colOff>
                    <xdr:row>11</xdr:row>
                    <xdr:rowOff>28575</xdr:rowOff>
                  </to>
                </anchor>
              </controlPr>
            </control>
          </mc:Choice>
        </mc:AlternateContent>
        <mc:AlternateContent xmlns:mc="http://schemas.openxmlformats.org/markup-compatibility/2006">
          <mc:Choice Requires="x14">
            <control shapeId="6174" r:id="rId22" name="Check Box 30">
              <controlPr defaultSize="0" autoFill="0" autoLine="0" autoPict="0">
                <anchor moveWithCells="1">
                  <from>
                    <xdr:col>37</xdr:col>
                    <xdr:colOff>76200</xdr:colOff>
                    <xdr:row>10</xdr:row>
                    <xdr:rowOff>104775</xdr:rowOff>
                  </from>
                  <to>
                    <xdr:col>40</xdr:col>
                    <xdr:colOff>76200</xdr:colOff>
                    <xdr:row>12</xdr:row>
                    <xdr:rowOff>38100</xdr:rowOff>
                  </to>
                </anchor>
              </controlPr>
            </control>
          </mc:Choice>
        </mc:AlternateContent>
        <mc:AlternateContent xmlns:mc="http://schemas.openxmlformats.org/markup-compatibility/2006">
          <mc:Choice Requires="x14">
            <control shapeId="6175" r:id="rId23" name="Check Box 31">
              <controlPr defaultSize="0" autoFill="0" autoLine="0" autoPict="0">
                <anchor moveWithCells="1">
                  <from>
                    <xdr:col>42</xdr:col>
                    <xdr:colOff>0</xdr:colOff>
                    <xdr:row>5</xdr:row>
                    <xdr:rowOff>76200</xdr:rowOff>
                  </from>
                  <to>
                    <xdr:col>44</xdr:col>
                    <xdr:colOff>76200</xdr:colOff>
                    <xdr:row>7</xdr:row>
                    <xdr:rowOff>38100</xdr:rowOff>
                  </to>
                </anchor>
              </controlPr>
            </control>
          </mc:Choice>
        </mc:AlternateContent>
        <mc:AlternateContent xmlns:mc="http://schemas.openxmlformats.org/markup-compatibility/2006">
          <mc:Choice Requires="x14">
            <control shapeId="6176" r:id="rId24" name="Check Box 32">
              <controlPr defaultSize="0" autoFill="0" autoLine="0" autoPict="0">
                <anchor moveWithCells="1">
                  <from>
                    <xdr:col>42</xdr:col>
                    <xdr:colOff>0</xdr:colOff>
                    <xdr:row>6</xdr:row>
                    <xdr:rowOff>114300</xdr:rowOff>
                  </from>
                  <to>
                    <xdr:col>44</xdr:col>
                    <xdr:colOff>76200</xdr:colOff>
                    <xdr:row>8</xdr:row>
                    <xdr:rowOff>38100</xdr:rowOff>
                  </to>
                </anchor>
              </controlPr>
            </control>
          </mc:Choice>
        </mc:AlternateContent>
        <mc:AlternateContent xmlns:mc="http://schemas.openxmlformats.org/markup-compatibility/2006">
          <mc:Choice Requires="x14">
            <control shapeId="6177" r:id="rId25" name="Check Box 33">
              <controlPr defaultSize="0" autoFill="0" autoLine="0" autoPict="0">
                <anchor moveWithCells="1">
                  <from>
                    <xdr:col>42</xdr:col>
                    <xdr:colOff>0</xdr:colOff>
                    <xdr:row>9</xdr:row>
                    <xdr:rowOff>104775</xdr:rowOff>
                  </from>
                  <to>
                    <xdr:col>44</xdr:col>
                    <xdr:colOff>76200</xdr:colOff>
                    <xdr:row>11</xdr:row>
                    <xdr:rowOff>28575</xdr:rowOff>
                  </to>
                </anchor>
              </controlPr>
            </control>
          </mc:Choice>
        </mc:AlternateContent>
        <mc:AlternateContent xmlns:mc="http://schemas.openxmlformats.org/markup-compatibility/2006">
          <mc:Choice Requires="x14">
            <control shapeId="6178" r:id="rId26" name="Check Box 34">
              <controlPr defaultSize="0" autoFill="0" autoLine="0" autoPict="0">
                <anchor moveWithCells="1">
                  <from>
                    <xdr:col>42</xdr:col>
                    <xdr:colOff>0</xdr:colOff>
                    <xdr:row>10</xdr:row>
                    <xdr:rowOff>104775</xdr:rowOff>
                  </from>
                  <to>
                    <xdr:col>44</xdr:col>
                    <xdr:colOff>76200</xdr:colOff>
                    <xdr:row>12</xdr:row>
                    <xdr:rowOff>28575</xdr:rowOff>
                  </to>
                </anchor>
              </controlPr>
            </control>
          </mc:Choice>
        </mc:AlternateContent>
        <mc:AlternateContent xmlns:mc="http://schemas.openxmlformats.org/markup-compatibility/2006">
          <mc:Choice Requires="x14">
            <control shapeId="6179" r:id="rId27" name="Check Box 35">
              <controlPr defaultSize="0" autoFill="0" autoLine="0" autoPict="0">
                <anchor moveWithCells="1">
                  <from>
                    <xdr:col>46</xdr:col>
                    <xdr:colOff>95250</xdr:colOff>
                    <xdr:row>5</xdr:row>
                    <xdr:rowOff>76200</xdr:rowOff>
                  </from>
                  <to>
                    <xdr:col>49</xdr:col>
                    <xdr:colOff>57150</xdr:colOff>
                    <xdr:row>7</xdr:row>
                    <xdr:rowOff>38100</xdr:rowOff>
                  </to>
                </anchor>
              </controlPr>
            </control>
          </mc:Choice>
        </mc:AlternateContent>
        <mc:AlternateContent xmlns:mc="http://schemas.openxmlformats.org/markup-compatibility/2006">
          <mc:Choice Requires="x14">
            <control shapeId="6180" r:id="rId28" name="Check Box 36">
              <controlPr defaultSize="0" autoFill="0" autoLine="0" autoPict="0">
                <anchor moveWithCells="1">
                  <from>
                    <xdr:col>46</xdr:col>
                    <xdr:colOff>95250</xdr:colOff>
                    <xdr:row>6</xdr:row>
                    <xdr:rowOff>104775</xdr:rowOff>
                  </from>
                  <to>
                    <xdr:col>49</xdr:col>
                    <xdr:colOff>57150</xdr:colOff>
                    <xdr:row>8</xdr:row>
                    <xdr:rowOff>28575</xdr:rowOff>
                  </to>
                </anchor>
              </controlPr>
            </control>
          </mc:Choice>
        </mc:AlternateContent>
        <mc:AlternateContent xmlns:mc="http://schemas.openxmlformats.org/markup-compatibility/2006">
          <mc:Choice Requires="x14">
            <control shapeId="6181" r:id="rId29" name="Check Box 37">
              <controlPr defaultSize="0" autoFill="0" autoLine="0" autoPict="0">
                <anchor moveWithCells="1">
                  <from>
                    <xdr:col>46</xdr:col>
                    <xdr:colOff>95250</xdr:colOff>
                    <xdr:row>7</xdr:row>
                    <xdr:rowOff>114300</xdr:rowOff>
                  </from>
                  <to>
                    <xdr:col>49</xdr:col>
                    <xdr:colOff>57150</xdr:colOff>
                    <xdr:row>9</xdr:row>
                    <xdr:rowOff>38100</xdr:rowOff>
                  </to>
                </anchor>
              </controlPr>
            </control>
          </mc:Choice>
        </mc:AlternateContent>
        <mc:AlternateContent xmlns:mc="http://schemas.openxmlformats.org/markup-compatibility/2006">
          <mc:Choice Requires="x14">
            <control shapeId="6182" r:id="rId30" name="Check Box 38">
              <controlPr defaultSize="0" autoFill="0" autoLine="0" autoPict="0">
                <anchor moveWithCells="1">
                  <from>
                    <xdr:col>46</xdr:col>
                    <xdr:colOff>85725</xdr:colOff>
                    <xdr:row>10</xdr:row>
                    <xdr:rowOff>104775</xdr:rowOff>
                  </from>
                  <to>
                    <xdr:col>49</xdr:col>
                    <xdr:colOff>47625</xdr:colOff>
                    <xdr:row>12</xdr:row>
                    <xdr:rowOff>28575</xdr:rowOff>
                  </to>
                </anchor>
              </controlPr>
            </control>
          </mc:Choice>
        </mc:AlternateContent>
        <mc:AlternateContent xmlns:mc="http://schemas.openxmlformats.org/markup-compatibility/2006">
          <mc:Choice Requires="x14">
            <control shapeId="6195" r:id="rId31" name="Check Box 51">
              <controlPr defaultSize="0" autoFill="0" autoLine="0" autoPict="0">
                <anchor moveWithCells="1">
                  <from>
                    <xdr:col>3</xdr:col>
                    <xdr:colOff>19050</xdr:colOff>
                    <xdr:row>21</xdr:row>
                    <xdr:rowOff>104775</xdr:rowOff>
                  </from>
                  <to>
                    <xdr:col>5</xdr:col>
                    <xdr:colOff>66675</xdr:colOff>
                    <xdr:row>23</xdr:row>
                    <xdr:rowOff>38100</xdr:rowOff>
                  </to>
                </anchor>
              </controlPr>
            </control>
          </mc:Choice>
        </mc:AlternateContent>
        <mc:AlternateContent xmlns:mc="http://schemas.openxmlformats.org/markup-compatibility/2006">
          <mc:Choice Requires="x14">
            <control shapeId="6196" r:id="rId32" name="Check Box 52">
              <controlPr defaultSize="0" autoFill="0" autoLine="0" autoPict="0">
                <anchor moveWithCells="1">
                  <from>
                    <xdr:col>8</xdr:col>
                    <xdr:colOff>47625</xdr:colOff>
                    <xdr:row>21</xdr:row>
                    <xdr:rowOff>104775</xdr:rowOff>
                  </from>
                  <to>
                    <xdr:col>10</xdr:col>
                    <xdr:colOff>123825</xdr:colOff>
                    <xdr:row>23</xdr:row>
                    <xdr:rowOff>28575</xdr:rowOff>
                  </to>
                </anchor>
              </controlPr>
            </control>
          </mc:Choice>
        </mc:AlternateContent>
        <mc:AlternateContent xmlns:mc="http://schemas.openxmlformats.org/markup-compatibility/2006">
          <mc:Choice Requires="x14">
            <control shapeId="6237" r:id="rId33" name="Check Box 93">
              <controlPr defaultSize="0" autoFill="0" autoLine="0" autoPict="0">
                <anchor moveWithCells="1">
                  <from>
                    <xdr:col>42</xdr:col>
                    <xdr:colOff>0</xdr:colOff>
                    <xdr:row>7</xdr:row>
                    <xdr:rowOff>114300</xdr:rowOff>
                  </from>
                  <to>
                    <xdr:col>44</xdr:col>
                    <xdr:colOff>76200</xdr:colOff>
                    <xdr:row>9</xdr:row>
                    <xdr:rowOff>28575</xdr:rowOff>
                  </to>
                </anchor>
              </controlPr>
            </control>
          </mc:Choice>
        </mc:AlternateContent>
        <mc:AlternateContent xmlns:mc="http://schemas.openxmlformats.org/markup-compatibility/2006">
          <mc:Choice Requires="x14">
            <control shapeId="6238" r:id="rId34" name="Check Box 94">
              <controlPr defaultSize="0" autoFill="0" autoLine="0" autoPict="0">
                <anchor moveWithCells="1">
                  <from>
                    <xdr:col>37</xdr:col>
                    <xdr:colOff>76200</xdr:colOff>
                    <xdr:row>7</xdr:row>
                    <xdr:rowOff>114300</xdr:rowOff>
                  </from>
                  <to>
                    <xdr:col>40</xdr:col>
                    <xdr:colOff>76200</xdr:colOff>
                    <xdr:row>9</xdr:row>
                    <xdr:rowOff>28575</xdr:rowOff>
                  </to>
                </anchor>
              </controlPr>
            </control>
          </mc:Choice>
        </mc:AlternateContent>
        <mc:AlternateContent xmlns:mc="http://schemas.openxmlformats.org/markup-compatibility/2006">
          <mc:Choice Requires="x14">
            <control shapeId="6239" r:id="rId35" name="Check Box 95">
              <controlPr defaultSize="0" autoFill="0" autoLine="0" autoPict="0">
                <anchor moveWithCells="1">
                  <from>
                    <xdr:col>31</xdr:col>
                    <xdr:colOff>38100</xdr:colOff>
                    <xdr:row>7</xdr:row>
                    <xdr:rowOff>114300</xdr:rowOff>
                  </from>
                  <to>
                    <xdr:col>33</xdr:col>
                    <xdr:colOff>57150</xdr:colOff>
                    <xdr:row>9</xdr:row>
                    <xdr:rowOff>28575</xdr:rowOff>
                  </to>
                </anchor>
              </controlPr>
            </control>
          </mc:Choice>
        </mc:AlternateContent>
        <mc:AlternateContent xmlns:mc="http://schemas.openxmlformats.org/markup-compatibility/2006">
          <mc:Choice Requires="x14">
            <control shapeId="6240" r:id="rId36" name="Check Box 96">
              <controlPr defaultSize="0" autoFill="0" autoLine="0" autoPict="0">
                <anchor moveWithCells="1">
                  <from>
                    <xdr:col>31</xdr:col>
                    <xdr:colOff>38100</xdr:colOff>
                    <xdr:row>8</xdr:row>
                    <xdr:rowOff>114300</xdr:rowOff>
                  </from>
                  <to>
                    <xdr:col>33</xdr:col>
                    <xdr:colOff>57150</xdr:colOff>
                    <xdr:row>10</xdr:row>
                    <xdr:rowOff>28575</xdr:rowOff>
                  </to>
                </anchor>
              </controlPr>
            </control>
          </mc:Choice>
        </mc:AlternateContent>
        <mc:AlternateContent xmlns:mc="http://schemas.openxmlformats.org/markup-compatibility/2006">
          <mc:Choice Requires="x14">
            <control shapeId="6267" r:id="rId37" name="Check Box 123">
              <controlPr defaultSize="0" autoFill="0" autoLine="0" autoPict="0">
                <anchor moveWithCells="1">
                  <from>
                    <xdr:col>24</xdr:col>
                    <xdr:colOff>66675</xdr:colOff>
                    <xdr:row>8</xdr:row>
                    <xdr:rowOff>114300</xdr:rowOff>
                  </from>
                  <to>
                    <xdr:col>27</xdr:col>
                    <xdr:colOff>28575</xdr:colOff>
                    <xdr:row>10</xdr:row>
                    <xdr:rowOff>28575</xdr:rowOff>
                  </to>
                </anchor>
              </controlPr>
            </control>
          </mc:Choice>
        </mc:AlternateContent>
        <mc:AlternateContent xmlns:mc="http://schemas.openxmlformats.org/markup-compatibility/2006">
          <mc:Choice Requires="x14">
            <control shapeId="6276" r:id="rId38" name="Check Box 132">
              <controlPr defaultSize="0" autoFill="0" autoLine="0" autoPict="0">
                <anchor moveWithCells="1">
                  <from>
                    <xdr:col>17</xdr:col>
                    <xdr:colOff>104775</xdr:colOff>
                    <xdr:row>8</xdr:row>
                    <xdr:rowOff>114300</xdr:rowOff>
                  </from>
                  <to>
                    <xdr:col>20</xdr:col>
                    <xdr:colOff>104775</xdr:colOff>
                    <xdr:row>10</xdr:row>
                    <xdr:rowOff>28575</xdr:rowOff>
                  </to>
                </anchor>
              </controlPr>
            </control>
          </mc:Choice>
        </mc:AlternateContent>
        <mc:AlternateContent xmlns:mc="http://schemas.openxmlformats.org/markup-compatibility/2006">
          <mc:Choice Requires="x14">
            <control shapeId="6282" r:id="rId39" name="Check Box 138">
              <controlPr defaultSize="0" autoFill="0" autoLine="0" autoPict="0">
                <anchor moveWithCells="1">
                  <from>
                    <xdr:col>46</xdr:col>
                    <xdr:colOff>95250</xdr:colOff>
                    <xdr:row>8</xdr:row>
                    <xdr:rowOff>114300</xdr:rowOff>
                  </from>
                  <to>
                    <xdr:col>49</xdr:col>
                    <xdr:colOff>47625</xdr:colOff>
                    <xdr:row>10</xdr:row>
                    <xdr:rowOff>28575</xdr:rowOff>
                  </to>
                </anchor>
              </controlPr>
            </control>
          </mc:Choice>
        </mc:AlternateContent>
        <mc:AlternateContent xmlns:mc="http://schemas.openxmlformats.org/markup-compatibility/2006">
          <mc:Choice Requires="x14">
            <control shapeId="6286" r:id="rId40" name="Check Box 142">
              <controlPr defaultSize="0" autoFill="0" autoLine="0" autoPict="0">
                <anchor moveWithCells="1">
                  <from>
                    <xdr:col>37</xdr:col>
                    <xdr:colOff>76200</xdr:colOff>
                    <xdr:row>8</xdr:row>
                    <xdr:rowOff>114300</xdr:rowOff>
                  </from>
                  <to>
                    <xdr:col>40</xdr:col>
                    <xdr:colOff>76200</xdr:colOff>
                    <xdr:row>10</xdr:row>
                    <xdr:rowOff>28575</xdr:rowOff>
                  </to>
                </anchor>
              </controlPr>
            </control>
          </mc:Choice>
        </mc:AlternateContent>
        <mc:AlternateContent xmlns:mc="http://schemas.openxmlformats.org/markup-compatibility/2006">
          <mc:Choice Requires="x14">
            <control shapeId="6287" r:id="rId41" name="Check Box 143">
              <controlPr defaultSize="0" autoFill="0" autoLine="0" autoPict="0">
                <anchor moveWithCells="1">
                  <from>
                    <xdr:col>42</xdr:col>
                    <xdr:colOff>0</xdr:colOff>
                    <xdr:row>8</xdr:row>
                    <xdr:rowOff>114300</xdr:rowOff>
                  </from>
                  <to>
                    <xdr:col>44</xdr:col>
                    <xdr:colOff>76200</xdr:colOff>
                    <xdr:row>10</xdr:row>
                    <xdr:rowOff>28575</xdr:rowOff>
                  </to>
                </anchor>
              </controlPr>
            </control>
          </mc:Choice>
        </mc:AlternateContent>
        <mc:AlternateContent xmlns:mc="http://schemas.openxmlformats.org/markup-compatibility/2006">
          <mc:Choice Requires="x14">
            <control shapeId="6288" r:id="rId42" name="Check Box 144">
              <controlPr defaultSize="0" autoFill="0" autoLine="0" autoPict="0">
                <anchor moveWithCells="1">
                  <from>
                    <xdr:col>17</xdr:col>
                    <xdr:colOff>104775</xdr:colOff>
                    <xdr:row>9</xdr:row>
                    <xdr:rowOff>114300</xdr:rowOff>
                  </from>
                  <to>
                    <xdr:col>20</xdr:col>
                    <xdr:colOff>104775</xdr:colOff>
                    <xdr:row>11</xdr:row>
                    <xdr:rowOff>38100</xdr:rowOff>
                  </to>
                </anchor>
              </controlPr>
            </control>
          </mc:Choice>
        </mc:AlternateContent>
        <mc:AlternateContent xmlns:mc="http://schemas.openxmlformats.org/markup-compatibility/2006">
          <mc:Choice Requires="x14">
            <control shapeId="6290" r:id="rId43" name="Check Box 146">
              <controlPr defaultSize="0" autoFill="0" autoLine="0" autoPict="0">
                <anchor moveWithCells="1">
                  <from>
                    <xdr:col>46</xdr:col>
                    <xdr:colOff>85725</xdr:colOff>
                    <xdr:row>9</xdr:row>
                    <xdr:rowOff>104775</xdr:rowOff>
                  </from>
                  <to>
                    <xdr:col>49</xdr:col>
                    <xdr:colOff>47625</xdr:colOff>
                    <xdr:row>11</xdr:row>
                    <xdr:rowOff>28575</xdr:rowOff>
                  </to>
                </anchor>
              </controlPr>
            </control>
          </mc:Choice>
        </mc:AlternateContent>
        <mc:AlternateContent xmlns:mc="http://schemas.openxmlformats.org/markup-compatibility/2006">
          <mc:Choice Requires="x14">
            <control shapeId="6766" r:id="rId44" name="Check Box 622">
              <controlPr defaultSize="0" autoFill="0" autoLine="0" autoPict="0">
                <anchor moveWithCells="1">
                  <from>
                    <xdr:col>24</xdr:col>
                    <xdr:colOff>66675</xdr:colOff>
                    <xdr:row>9</xdr:row>
                    <xdr:rowOff>114300</xdr:rowOff>
                  </from>
                  <to>
                    <xdr:col>27</xdr:col>
                    <xdr:colOff>28575</xdr:colOff>
                    <xdr:row>11</xdr:row>
                    <xdr:rowOff>38100</xdr:rowOff>
                  </to>
                </anchor>
              </controlPr>
            </control>
          </mc:Choice>
        </mc:AlternateContent>
        <mc:AlternateContent xmlns:mc="http://schemas.openxmlformats.org/markup-compatibility/2006">
          <mc:Choice Requires="x14">
            <control shapeId="6797" r:id="rId45" name="Check Box 653">
              <controlPr defaultSize="0" autoFill="0" autoLine="0" autoPict="0">
                <anchor moveWithCells="1">
                  <from>
                    <xdr:col>5</xdr:col>
                    <xdr:colOff>76200</xdr:colOff>
                    <xdr:row>45</xdr:row>
                    <xdr:rowOff>28575</xdr:rowOff>
                  </from>
                  <to>
                    <xdr:col>8</xdr:col>
                    <xdr:colOff>0</xdr:colOff>
                    <xdr:row>47</xdr:row>
                    <xdr:rowOff>9525</xdr:rowOff>
                  </to>
                </anchor>
              </controlPr>
            </control>
          </mc:Choice>
        </mc:AlternateContent>
        <mc:AlternateContent xmlns:mc="http://schemas.openxmlformats.org/markup-compatibility/2006">
          <mc:Choice Requires="x14">
            <control shapeId="6798" r:id="rId46" name="Check Box 654">
              <controlPr defaultSize="0" autoFill="0" autoLine="0" autoPict="0">
                <anchor moveWithCells="1">
                  <from>
                    <xdr:col>5</xdr:col>
                    <xdr:colOff>76200</xdr:colOff>
                    <xdr:row>47</xdr:row>
                    <xdr:rowOff>9525</xdr:rowOff>
                  </from>
                  <to>
                    <xdr:col>8</xdr:col>
                    <xdr:colOff>0</xdr:colOff>
                    <xdr:row>47</xdr:row>
                    <xdr:rowOff>142875</xdr:rowOff>
                  </to>
                </anchor>
              </controlPr>
            </control>
          </mc:Choice>
        </mc:AlternateContent>
        <mc:AlternateContent xmlns:mc="http://schemas.openxmlformats.org/markup-compatibility/2006">
          <mc:Choice Requires="x14">
            <control shapeId="6837" r:id="rId47" name="Check Box 693">
              <controlPr defaultSize="0" autoFill="0" autoLine="0" autoPict="0">
                <anchor moveWithCells="1">
                  <from>
                    <xdr:col>0</xdr:col>
                    <xdr:colOff>47625</xdr:colOff>
                    <xdr:row>52</xdr:row>
                    <xdr:rowOff>152400</xdr:rowOff>
                  </from>
                  <to>
                    <xdr:col>2</xdr:col>
                    <xdr:colOff>76200</xdr:colOff>
                    <xdr:row>53</xdr:row>
                    <xdr:rowOff>200025</xdr:rowOff>
                  </to>
                </anchor>
              </controlPr>
            </control>
          </mc:Choice>
        </mc:AlternateContent>
        <mc:AlternateContent xmlns:mc="http://schemas.openxmlformats.org/markup-compatibility/2006">
          <mc:Choice Requires="x14">
            <control shapeId="6838" r:id="rId48" name="Check Box 694">
              <controlPr defaultSize="0" autoFill="0" autoLine="0" autoPict="0">
                <anchor moveWithCells="1">
                  <from>
                    <xdr:col>0</xdr:col>
                    <xdr:colOff>47625</xdr:colOff>
                    <xdr:row>53</xdr:row>
                    <xdr:rowOff>0</xdr:rowOff>
                  </from>
                  <to>
                    <xdr:col>2</xdr:col>
                    <xdr:colOff>76200</xdr:colOff>
                    <xdr:row>53</xdr:row>
                    <xdr:rowOff>209550</xdr:rowOff>
                  </to>
                </anchor>
              </controlPr>
            </control>
          </mc:Choice>
        </mc:AlternateContent>
        <mc:AlternateContent xmlns:mc="http://schemas.openxmlformats.org/markup-compatibility/2006">
          <mc:Choice Requires="x14">
            <control shapeId="6845" r:id="rId49" name="Check Box 701">
              <controlPr defaultSize="0" autoFill="0" autoLine="0" autoPict="0">
                <anchor moveWithCells="1">
                  <from>
                    <xdr:col>0</xdr:col>
                    <xdr:colOff>47625</xdr:colOff>
                    <xdr:row>52</xdr:row>
                    <xdr:rowOff>9525</xdr:rowOff>
                  </from>
                  <to>
                    <xdr:col>2</xdr:col>
                    <xdr:colOff>76200</xdr:colOff>
                    <xdr:row>53</xdr:row>
                    <xdr:rowOff>19050</xdr:rowOff>
                  </to>
                </anchor>
              </controlPr>
            </control>
          </mc:Choice>
        </mc:AlternateContent>
        <mc:AlternateContent xmlns:mc="http://schemas.openxmlformats.org/markup-compatibility/2006">
          <mc:Choice Requires="x14">
            <control shapeId="6891" r:id="rId50" name="Check Box 747">
              <controlPr defaultSize="0" autoFill="0" autoLine="0" autoPict="0">
                <anchor moveWithCells="1">
                  <from>
                    <xdr:col>0</xdr:col>
                    <xdr:colOff>38100</xdr:colOff>
                    <xdr:row>53</xdr:row>
                    <xdr:rowOff>0</xdr:rowOff>
                  </from>
                  <to>
                    <xdr:col>2</xdr:col>
                    <xdr:colOff>66675</xdr:colOff>
                    <xdr:row>53</xdr:row>
                    <xdr:rowOff>209550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0F070-C32D-4D6C-B09D-27C530428249}">
  <sheetPr codeName="Tabelle10"/>
  <dimension ref="A1:AX49"/>
  <sheetViews>
    <sheetView showGridLines="0" tabSelected="1" view="pageLayout" zoomScale="150" zoomScaleNormal="150" zoomScaleSheetLayoutView="120" zoomScalePageLayoutView="150" workbookViewId="0">
      <selection activeCell="AO7" sqref="AO7:AR7"/>
    </sheetView>
  </sheetViews>
  <sheetFormatPr baseColWidth="10" defaultColWidth="11.28515625" defaultRowHeight="12.75"/>
  <cols>
    <col min="1" max="1" width="1.5703125" customWidth="1"/>
    <col min="2" max="3" width="1.140625" customWidth="1"/>
    <col min="4" max="4" width="2.140625" customWidth="1"/>
    <col min="5" max="10" width="1.7109375" customWidth="1"/>
    <col min="11" max="11" width="2.140625" customWidth="1"/>
    <col min="12" max="43" width="1.7109375" customWidth="1"/>
    <col min="44" max="44" width="0.7109375" customWidth="1"/>
    <col min="45" max="45" width="2" customWidth="1"/>
    <col min="46" max="46" width="2.5703125" customWidth="1"/>
    <col min="47" max="47" width="1.7109375" hidden="1" customWidth="1"/>
    <col min="48" max="48" width="1.7109375" customWidth="1"/>
    <col min="49" max="49" width="2.140625" customWidth="1"/>
    <col min="50" max="50" width="4.42578125" customWidth="1"/>
  </cols>
  <sheetData>
    <row r="1" spans="1:50" ht="17.25" customHeight="1" thickBot="1">
      <c r="A1" s="1123" t="s">
        <v>198</v>
      </c>
      <c r="B1" s="1124"/>
      <c r="C1" s="1124"/>
      <c r="D1" s="1124"/>
      <c r="E1" s="1124"/>
      <c r="F1" s="1124"/>
      <c r="G1" s="1124"/>
      <c r="H1" s="1124"/>
      <c r="I1" s="1124"/>
      <c r="J1" s="1124"/>
      <c r="K1" s="1124"/>
      <c r="L1" s="1124"/>
      <c r="M1" s="1124"/>
      <c r="N1" s="1124"/>
      <c r="O1" s="1124"/>
      <c r="P1" s="1124"/>
      <c r="Q1" s="1124"/>
      <c r="R1" s="1124"/>
      <c r="S1" s="1124"/>
      <c r="T1" s="1124"/>
      <c r="U1" s="1124"/>
      <c r="V1" s="1124"/>
      <c r="W1" s="1124"/>
      <c r="X1" s="1124"/>
      <c r="Y1" s="1124"/>
      <c r="Z1" s="1124"/>
      <c r="AA1" s="1124"/>
      <c r="AB1" s="1124"/>
      <c r="AC1" s="1124"/>
      <c r="AD1" s="1124"/>
      <c r="AE1" s="1124"/>
      <c r="AF1" s="1124"/>
      <c r="AG1" s="1124"/>
      <c r="AH1" s="1124"/>
      <c r="AI1" s="1124"/>
      <c r="AJ1" s="1124"/>
      <c r="AK1" s="1124"/>
      <c r="AL1" s="1124"/>
      <c r="AM1" s="1124"/>
      <c r="AN1" s="1124"/>
      <c r="AO1" s="1124"/>
      <c r="AP1" s="1124"/>
      <c r="AQ1" s="1124"/>
      <c r="AR1" s="1124"/>
      <c r="AS1" s="1124"/>
      <c r="AT1" s="1124"/>
      <c r="AU1" s="1124"/>
      <c r="AV1" s="1124"/>
      <c r="AW1" s="1124"/>
      <c r="AX1" s="1125"/>
    </row>
    <row r="2" spans="1:50" ht="2.25" customHeight="1"/>
    <row r="3" spans="1:50" ht="15" customHeight="1">
      <c r="A3" s="1126" t="s">
        <v>266</v>
      </c>
      <c r="B3" s="1127"/>
      <c r="C3" s="1127"/>
      <c r="D3" s="1127"/>
      <c r="E3" s="1127"/>
      <c r="F3" s="1127"/>
      <c r="G3" s="1127"/>
      <c r="H3" s="1127"/>
      <c r="I3" s="1127"/>
      <c r="J3" s="1127"/>
      <c r="K3" s="1127"/>
      <c r="L3" s="1127"/>
      <c r="M3" s="1127"/>
      <c r="N3" s="1127"/>
      <c r="O3" s="1127"/>
      <c r="P3" s="1127"/>
      <c r="Q3" s="1127"/>
      <c r="R3" s="1127"/>
      <c r="S3" s="1127"/>
      <c r="T3" s="1127"/>
      <c r="U3" s="1127"/>
      <c r="V3" s="1127"/>
      <c r="W3" s="1127"/>
      <c r="X3" s="1127"/>
      <c r="Y3" s="1127"/>
      <c r="Z3" s="1127"/>
      <c r="AA3" s="1127"/>
      <c r="AB3" s="1127"/>
      <c r="AC3" s="1127"/>
      <c r="AD3" s="1127"/>
      <c r="AE3" s="1127"/>
      <c r="AF3" s="1127"/>
      <c r="AG3" s="1127"/>
      <c r="AH3" s="1127"/>
      <c r="AI3" s="1127"/>
      <c r="AJ3" s="1127"/>
      <c r="AK3" s="1127"/>
      <c r="AL3" s="1127"/>
      <c r="AM3" s="1127"/>
      <c r="AN3" s="1127"/>
      <c r="AO3" s="1127"/>
      <c r="AP3" s="1127"/>
      <c r="AQ3" s="1127"/>
      <c r="AR3" s="1127"/>
      <c r="AS3" s="1127"/>
      <c r="AT3" s="1127"/>
      <c r="AU3" s="1127"/>
      <c r="AV3" s="1127"/>
      <c r="AW3" s="1127"/>
      <c r="AX3" s="1128"/>
    </row>
    <row r="4" spans="1:50" ht="4.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row>
    <row r="5" spans="1:50" ht="16.350000000000001" customHeight="1">
      <c r="A5" s="1121" t="s">
        <v>265</v>
      </c>
      <c r="B5" s="1122"/>
      <c r="C5" s="1122"/>
      <c r="D5" s="1122"/>
      <c r="E5" s="1122"/>
      <c r="F5" s="1122"/>
      <c r="G5" s="1122"/>
      <c r="H5" s="1122"/>
      <c r="I5" s="1122"/>
      <c r="J5" s="1122"/>
      <c r="K5" s="1122"/>
      <c r="L5" s="1122"/>
      <c r="M5" s="1122"/>
      <c r="N5" s="1122"/>
      <c r="O5" s="1122"/>
      <c r="P5" s="1122"/>
      <c r="Q5" s="1122"/>
      <c r="R5" s="1122"/>
      <c r="S5" s="1122"/>
      <c r="T5" s="1122"/>
      <c r="U5" s="1122"/>
      <c r="V5" s="1122"/>
      <c r="W5" s="1122"/>
      <c r="X5" s="1122"/>
      <c r="Y5" s="1122"/>
      <c r="Z5" s="1122"/>
      <c r="AA5" s="1122"/>
      <c r="AB5" s="1122"/>
      <c r="AC5" s="1122"/>
      <c r="AD5" s="1122"/>
      <c r="AE5" s="1122"/>
      <c r="AF5" s="1122"/>
      <c r="AG5" s="1122"/>
      <c r="AH5" s="1122"/>
      <c r="AI5" s="1122"/>
      <c r="AJ5" s="1122"/>
      <c r="AK5" s="1122"/>
      <c r="AL5" s="1122"/>
      <c r="AM5" s="1122"/>
      <c r="AN5" s="43"/>
      <c r="AO5" s="44"/>
      <c r="AP5" s="44"/>
      <c r="AQ5" s="44" t="s">
        <v>84</v>
      </c>
      <c r="AR5" s="44"/>
      <c r="AS5" s="44"/>
      <c r="AT5" s="44"/>
      <c r="AU5" s="44"/>
      <c r="AV5" s="44" t="s">
        <v>85</v>
      </c>
      <c r="AW5" s="44"/>
      <c r="AX5" s="45"/>
    </row>
    <row r="6" spans="1:50" ht="16.350000000000001" customHeight="1">
      <c r="A6" s="1129" t="s">
        <v>114</v>
      </c>
      <c r="B6" s="1130"/>
      <c r="C6" s="1130"/>
      <c r="D6" s="1130"/>
      <c r="E6" s="1130"/>
      <c r="F6" s="1130"/>
      <c r="G6" s="1130"/>
      <c r="H6" s="1130"/>
      <c r="I6" s="1130"/>
      <c r="J6" s="1130"/>
      <c r="K6" s="1130"/>
      <c r="L6" s="1130"/>
      <c r="M6" s="1130"/>
      <c r="N6" s="1130"/>
      <c r="O6" s="1130"/>
      <c r="P6" s="1130"/>
      <c r="Q6" s="1130"/>
      <c r="R6" s="1130"/>
      <c r="S6" s="1130"/>
      <c r="T6" s="1130"/>
      <c r="U6" s="1130"/>
      <c r="V6" s="1130"/>
      <c r="W6" s="1130"/>
      <c r="X6" s="1130"/>
      <c r="Y6" s="1130"/>
      <c r="Z6" s="1130"/>
      <c r="AA6" s="1130"/>
      <c r="AB6" s="1130"/>
      <c r="AC6" s="1130"/>
      <c r="AD6" s="1130"/>
      <c r="AE6" s="1130"/>
      <c r="AF6" s="1130"/>
      <c r="AG6" s="1130"/>
      <c r="AH6" s="1130"/>
      <c r="AI6" s="1130"/>
      <c r="AJ6" s="1130"/>
      <c r="AK6" s="1130"/>
      <c r="AL6" s="1130"/>
      <c r="AM6" s="1130"/>
      <c r="AN6" s="42"/>
      <c r="AO6" s="46"/>
      <c r="AP6" s="46"/>
      <c r="AQ6" s="46" t="s">
        <v>84</v>
      </c>
      <c r="AR6" s="46"/>
      <c r="AS6" s="46"/>
      <c r="AT6" s="46"/>
      <c r="AU6" s="46"/>
      <c r="AV6" s="46" t="s">
        <v>85</v>
      </c>
      <c r="AW6" s="46"/>
      <c r="AX6" s="47"/>
    </row>
    <row r="7" spans="1:50" ht="16.350000000000001" customHeight="1">
      <c r="A7" s="1119" t="s">
        <v>207</v>
      </c>
      <c r="B7" s="1120"/>
      <c r="C7" s="1120"/>
      <c r="D7" s="1120"/>
      <c r="E7" s="1120"/>
      <c r="F7" s="1120"/>
      <c r="G7" s="1120"/>
      <c r="H7" s="1120"/>
      <c r="I7" s="1120"/>
      <c r="J7" s="1120"/>
      <c r="K7" s="1120"/>
      <c r="L7" s="1120"/>
      <c r="M7" s="1120"/>
      <c r="N7" s="1120"/>
      <c r="O7" s="1120"/>
      <c r="P7" s="1120"/>
      <c r="Q7" s="1120"/>
      <c r="R7" s="1120"/>
      <c r="S7" s="1120"/>
      <c r="T7" s="1120"/>
      <c r="U7" s="1120"/>
      <c r="V7" s="1120"/>
      <c r="W7" s="1120"/>
      <c r="X7" s="1120"/>
      <c r="Y7" s="1120"/>
      <c r="Z7" s="1120"/>
      <c r="AA7" s="1120"/>
      <c r="AB7" s="1120"/>
      <c r="AC7" s="1120"/>
      <c r="AD7" s="1120"/>
      <c r="AE7" s="1120"/>
      <c r="AF7" s="1120"/>
      <c r="AG7" s="1120"/>
      <c r="AH7" s="1120"/>
      <c r="AI7" s="1120"/>
      <c r="AJ7" s="1120"/>
      <c r="AK7" s="1120"/>
      <c r="AL7" s="1120"/>
      <c r="AM7" s="1120"/>
      <c r="AN7" s="43"/>
      <c r="AO7" s="1116"/>
      <c r="AP7" s="1117"/>
      <c r="AQ7" s="1117"/>
      <c r="AR7" s="1118"/>
      <c r="AS7" s="245" t="s">
        <v>83</v>
      </c>
      <c r="AT7" s="245"/>
      <c r="AU7" s="245"/>
      <c r="AV7" s="245"/>
      <c r="AW7" s="43"/>
      <c r="AX7" s="59"/>
    </row>
    <row r="8" spans="1:50" ht="16.350000000000001" customHeight="1">
      <c r="A8" s="60" t="s">
        <v>201</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43"/>
      <c r="AO8" s="1116"/>
      <c r="AP8" s="1117"/>
      <c r="AQ8" s="1117"/>
      <c r="AR8" s="1118"/>
      <c r="AS8" s="1032" t="s">
        <v>83</v>
      </c>
      <c r="AT8" s="1032"/>
      <c r="AU8" s="1032"/>
      <c r="AV8" s="1032"/>
      <c r="AW8" s="1032"/>
      <c r="AX8" s="1033"/>
    </row>
    <row r="9" spans="1:50" ht="16.350000000000001" customHeight="1">
      <c r="A9" s="1121" t="s">
        <v>180</v>
      </c>
      <c r="B9" s="1122"/>
      <c r="C9" s="1122"/>
      <c r="D9" s="1122"/>
      <c r="E9" s="1122"/>
      <c r="F9" s="1122"/>
      <c r="G9" s="1122"/>
      <c r="H9" s="1122"/>
      <c r="I9" s="1122"/>
      <c r="J9" s="1122"/>
      <c r="K9" s="1122"/>
      <c r="L9" s="1122"/>
      <c r="M9" s="1122"/>
      <c r="N9" s="1122"/>
      <c r="O9" s="1122"/>
      <c r="P9" s="1122"/>
      <c r="Q9" s="1122"/>
      <c r="R9" s="1122"/>
      <c r="S9" s="1122"/>
      <c r="T9" s="1122"/>
      <c r="U9" s="1122"/>
      <c r="V9" s="1122"/>
      <c r="W9" s="1122"/>
      <c r="X9" s="1122"/>
      <c r="Y9" s="1122"/>
      <c r="Z9" s="1122"/>
      <c r="AA9" s="1122"/>
      <c r="AB9" s="1122"/>
      <c r="AC9" s="1122"/>
      <c r="AD9" s="1122"/>
      <c r="AE9" s="1122"/>
      <c r="AF9" s="1122"/>
      <c r="AG9" s="1122"/>
      <c r="AH9" s="1122"/>
      <c r="AI9" s="1122"/>
      <c r="AJ9" s="1122"/>
      <c r="AK9" s="1122"/>
      <c r="AL9" s="1122"/>
      <c r="AM9" s="1122"/>
      <c r="AN9" s="43"/>
      <c r="AO9" s="1116"/>
      <c r="AP9" s="1117"/>
      <c r="AQ9" s="1117"/>
      <c r="AR9" s="1118"/>
      <c r="AS9" s="245" t="s">
        <v>83</v>
      </c>
      <c r="AT9" s="245"/>
      <c r="AU9" s="245"/>
      <c r="AV9" s="245"/>
      <c r="AW9" s="43"/>
      <c r="AX9" s="59"/>
    </row>
    <row r="10" spans="1:50" ht="16.350000000000001" customHeight="1">
      <c r="A10" s="1119" t="s">
        <v>202</v>
      </c>
      <c r="B10" s="1120"/>
      <c r="C10" s="1120"/>
      <c r="D10" s="1120"/>
      <c r="E10" s="1120"/>
      <c r="F10" s="1120"/>
      <c r="G10" s="1120"/>
      <c r="H10" s="1120"/>
      <c r="I10" s="1120"/>
      <c r="J10" s="1120"/>
      <c r="K10" s="1120"/>
      <c r="L10" s="1120"/>
      <c r="M10" s="1120"/>
      <c r="N10" s="1120"/>
      <c r="O10" s="1120"/>
      <c r="P10" s="1120"/>
      <c r="Q10" s="1120"/>
      <c r="R10" s="1120"/>
      <c r="S10" s="1120"/>
      <c r="T10" s="1120"/>
      <c r="U10" s="1120"/>
      <c r="V10" s="1120"/>
      <c r="W10" s="1120"/>
      <c r="X10" s="1120"/>
      <c r="Y10" s="1120"/>
      <c r="Z10" s="1120"/>
      <c r="AA10" s="1120"/>
      <c r="AB10" s="1120"/>
      <c r="AC10" s="1120"/>
      <c r="AD10" s="1120"/>
      <c r="AE10" s="1120"/>
      <c r="AF10" s="1120"/>
      <c r="AG10" s="1120"/>
      <c r="AH10" s="1120"/>
      <c r="AI10" s="1120"/>
      <c r="AJ10" s="1120"/>
      <c r="AK10" s="1120"/>
      <c r="AL10" s="1120"/>
      <c r="AM10" s="1120"/>
      <c r="AN10" s="43"/>
      <c r="AO10" s="1116"/>
      <c r="AP10" s="1117"/>
      <c r="AQ10" s="1117"/>
      <c r="AR10" s="1118"/>
      <c r="AS10" s="245" t="s">
        <v>89</v>
      </c>
      <c r="AT10" s="245"/>
      <c r="AU10" s="245"/>
      <c r="AV10" s="245"/>
      <c r="AW10" s="43"/>
      <c r="AX10" s="59"/>
    </row>
    <row r="11" spans="1:50" ht="6" customHeight="1">
      <c r="A11" s="1028"/>
      <c r="B11" s="1028"/>
      <c r="C11" s="1028"/>
      <c r="D11" s="1028"/>
      <c r="E11" s="1028"/>
      <c r="F11" s="1028"/>
      <c r="G11" s="1028"/>
      <c r="H11" s="1028"/>
      <c r="I11" s="1028"/>
      <c r="J11" s="1028"/>
      <c r="K11" s="1028"/>
      <c r="L11" s="1028"/>
      <c r="M11" s="1028"/>
      <c r="N11" s="1028"/>
      <c r="O11" s="1028"/>
      <c r="P11" s="1028"/>
      <c r="Q11" s="1028"/>
      <c r="R11" s="1028"/>
      <c r="S11" s="1028"/>
      <c r="T11" s="1028"/>
      <c r="U11" s="1028"/>
      <c r="V11" s="1028"/>
      <c r="W11" s="1028"/>
      <c r="X11" s="1028"/>
      <c r="Y11" s="1028"/>
      <c r="Z11" s="1028"/>
      <c r="AA11" s="1028"/>
      <c r="AB11" s="1028"/>
      <c r="AC11" s="1028"/>
      <c r="AD11" s="1028"/>
      <c r="AE11" s="1028"/>
      <c r="AF11" s="1028"/>
      <c r="AG11" s="1028"/>
      <c r="AH11" s="1028"/>
      <c r="AI11" s="1028"/>
      <c r="AJ11" s="1028"/>
      <c r="AK11" s="1028"/>
      <c r="AL11" s="1028"/>
      <c r="AM11" s="1028"/>
      <c r="AN11" s="1028"/>
      <c r="AO11" s="1028"/>
      <c r="AP11" s="1028"/>
      <c r="AQ11" s="1028"/>
      <c r="AR11" s="1028"/>
      <c r="AS11" s="1028"/>
      <c r="AT11" s="1028"/>
      <c r="AU11" s="1028"/>
      <c r="AV11" s="1028"/>
      <c r="AW11" s="1028"/>
      <c r="AX11" s="1028"/>
    </row>
    <row r="12" spans="1:50" ht="15.75" customHeight="1" thickBot="1">
      <c r="A12" s="1119" t="s">
        <v>308</v>
      </c>
      <c r="B12" s="1120"/>
      <c r="C12" s="1120"/>
      <c r="D12" s="1120"/>
      <c r="E12" s="1120"/>
      <c r="F12" s="1120"/>
      <c r="G12" s="1120"/>
      <c r="H12" s="1120"/>
      <c r="I12" s="1120"/>
      <c r="J12" s="1120"/>
      <c r="K12" s="1120"/>
      <c r="L12" s="1120"/>
      <c r="M12" s="1120"/>
      <c r="N12" s="1120"/>
      <c r="O12" s="1120"/>
      <c r="P12" s="1120"/>
      <c r="Q12" s="1120"/>
      <c r="R12" s="1120"/>
      <c r="S12" s="1120"/>
      <c r="T12" s="1120"/>
      <c r="U12" s="1120"/>
      <c r="V12" s="1120"/>
      <c r="W12" s="1120"/>
      <c r="X12" s="1120"/>
      <c r="Y12" s="1120"/>
      <c r="Z12" s="1120"/>
      <c r="AA12" s="1120"/>
      <c r="AB12" s="1120"/>
      <c r="AC12" s="1120"/>
      <c r="AD12" s="1120"/>
      <c r="AE12" s="1120"/>
      <c r="AF12" s="1120"/>
      <c r="AG12" s="1120"/>
      <c r="AH12" s="1120"/>
      <c r="AI12" s="1120"/>
      <c r="AJ12" s="1120"/>
      <c r="AK12" s="1120"/>
      <c r="AL12" s="1120"/>
      <c r="AM12" s="1120"/>
      <c r="AN12" s="1156"/>
      <c r="AO12" s="1116"/>
      <c r="AP12" s="1117"/>
      <c r="AQ12" s="1117"/>
      <c r="AR12" s="1118"/>
      <c r="AS12" s="1131" t="s">
        <v>262</v>
      </c>
      <c r="AT12" s="1132"/>
      <c r="AU12" s="1132"/>
      <c r="AV12" s="1132"/>
      <c r="AW12" s="1132"/>
      <c r="AX12" s="1133"/>
    </row>
    <row r="13" spans="1:50" ht="0.75" hidden="1" customHeight="1" thickBot="1"/>
    <row r="14" spans="1:50" ht="18" thickTop="1" thickBot="1">
      <c r="A14" s="379" t="s">
        <v>351</v>
      </c>
      <c r="B14" s="518"/>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518"/>
      <c r="AL14" s="518"/>
      <c r="AM14" s="518"/>
      <c r="AN14" s="518"/>
      <c r="AO14" s="518"/>
      <c r="AP14" s="518"/>
      <c r="AQ14" s="518"/>
      <c r="AR14" s="518"/>
      <c r="AS14" s="518"/>
      <c r="AT14" s="518"/>
      <c r="AU14" s="518"/>
      <c r="AV14" s="518"/>
      <c r="AW14" s="518"/>
      <c r="AX14" s="519"/>
    </row>
    <row r="15" spans="1:50" ht="3.75" customHeight="1" thickTop="1">
      <c r="A15" s="1095"/>
      <c r="B15" s="1095"/>
      <c r="C15" s="1095"/>
      <c r="D15" s="1095"/>
      <c r="E15" s="1095"/>
      <c r="F15" s="1095"/>
      <c r="G15" s="1095"/>
      <c r="H15" s="1095"/>
      <c r="I15" s="1095"/>
      <c r="J15" s="1095"/>
      <c r="K15" s="1095"/>
      <c r="L15" s="1095"/>
      <c r="M15" s="1095"/>
      <c r="N15" s="1095"/>
      <c r="O15" s="1095"/>
      <c r="P15" s="1095"/>
      <c r="Q15" s="1095"/>
      <c r="R15" s="1095"/>
      <c r="S15" s="1095"/>
      <c r="T15" s="1095"/>
      <c r="U15" s="1095"/>
      <c r="V15" s="1095"/>
      <c r="W15" s="1095"/>
      <c r="X15" s="1095"/>
      <c r="Y15" s="1095"/>
      <c r="Z15" s="1095"/>
      <c r="AA15" s="1095"/>
      <c r="AB15" s="1095"/>
      <c r="AC15" s="1095"/>
      <c r="AD15" s="1095"/>
      <c r="AE15" s="1095"/>
      <c r="AF15" s="1095"/>
      <c r="AG15" s="1095"/>
      <c r="AH15" s="1095"/>
      <c r="AI15" s="1095"/>
      <c r="AJ15" s="1095"/>
      <c r="AK15" s="1095"/>
      <c r="AL15" s="1095"/>
      <c r="AM15" s="1095"/>
      <c r="AN15" s="1095"/>
      <c r="AO15" s="1095"/>
      <c r="AP15" s="1095"/>
      <c r="AQ15" s="1095"/>
      <c r="AR15" s="1095"/>
      <c r="AS15" s="1095"/>
      <c r="AT15" s="1095"/>
      <c r="AU15" s="1095"/>
      <c r="AV15" s="1095"/>
      <c r="AW15" s="1095"/>
      <c r="AX15" s="1095"/>
    </row>
    <row r="16" spans="1:50">
      <c r="A16" s="1157"/>
      <c r="B16" s="1157"/>
      <c r="C16" s="1157"/>
      <c r="D16" s="1157"/>
      <c r="E16" s="1157"/>
      <c r="F16" s="1157"/>
      <c r="G16" s="1157"/>
      <c r="H16" s="1157"/>
      <c r="I16" s="1157"/>
      <c r="J16" s="1157"/>
      <c r="K16" s="1157"/>
      <c r="L16" s="1157"/>
      <c r="M16" s="1157"/>
      <c r="N16" s="1157"/>
      <c r="O16" s="1157"/>
      <c r="P16" s="1157"/>
      <c r="Q16" s="1157"/>
      <c r="R16" s="1158"/>
      <c r="S16" s="1161" t="s">
        <v>51</v>
      </c>
      <c r="T16" s="1162"/>
      <c r="U16" s="1162"/>
      <c r="V16" s="1162"/>
      <c r="W16" s="1162"/>
      <c r="X16" s="1162"/>
      <c r="Y16" s="1162"/>
      <c r="Z16" s="1162"/>
      <c r="AA16" s="1134" t="s">
        <v>137</v>
      </c>
      <c r="AB16" s="1135"/>
      <c r="AC16" s="1135"/>
      <c r="AD16" s="1135"/>
      <c r="AE16" s="1135"/>
      <c r="AF16" s="1135"/>
      <c r="AG16" s="1135"/>
      <c r="AH16" s="1135"/>
      <c r="AI16" s="1136" t="s">
        <v>52</v>
      </c>
      <c r="AJ16" s="1137"/>
      <c r="AK16" s="1137"/>
      <c r="AL16" s="1137"/>
      <c r="AM16" s="1137"/>
      <c r="AN16" s="1137"/>
      <c r="AO16" s="1137"/>
      <c r="AP16" s="1138"/>
      <c r="AQ16" s="1147" t="s">
        <v>116</v>
      </c>
      <c r="AR16" s="1148"/>
      <c r="AS16" s="1148"/>
      <c r="AT16" s="1148"/>
      <c r="AU16" s="1148"/>
      <c r="AV16" s="1148"/>
      <c r="AW16" s="1148"/>
      <c r="AX16" s="1149"/>
    </row>
    <row r="17" spans="1:50" ht="9" customHeight="1">
      <c r="A17" s="1157"/>
      <c r="B17" s="1157"/>
      <c r="C17" s="1157"/>
      <c r="D17" s="1157"/>
      <c r="E17" s="1157"/>
      <c r="F17" s="1157"/>
      <c r="G17" s="1157"/>
      <c r="H17" s="1157"/>
      <c r="I17" s="1157"/>
      <c r="J17" s="1157"/>
      <c r="K17" s="1157"/>
      <c r="L17" s="1157"/>
      <c r="M17" s="1157"/>
      <c r="N17" s="1157"/>
      <c r="O17" s="1157"/>
      <c r="P17" s="1157"/>
      <c r="Q17" s="1157"/>
      <c r="R17" s="1158"/>
      <c r="S17" s="1162"/>
      <c r="T17" s="1162"/>
      <c r="U17" s="1162"/>
      <c r="V17" s="1162"/>
      <c r="W17" s="1162"/>
      <c r="X17" s="1162"/>
      <c r="Y17" s="1162"/>
      <c r="Z17" s="1162"/>
      <c r="AA17" s="1135"/>
      <c r="AB17" s="1135"/>
      <c r="AC17" s="1135"/>
      <c r="AD17" s="1135"/>
      <c r="AE17" s="1135"/>
      <c r="AF17" s="1135"/>
      <c r="AG17" s="1135"/>
      <c r="AH17" s="1135"/>
      <c r="AI17" s="1139"/>
      <c r="AJ17" s="1140"/>
      <c r="AK17" s="1140"/>
      <c r="AL17" s="1140"/>
      <c r="AM17" s="1140"/>
      <c r="AN17" s="1140"/>
      <c r="AO17" s="1140"/>
      <c r="AP17" s="1141"/>
      <c r="AQ17" s="1150"/>
      <c r="AR17" s="1151"/>
      <c r="AS17" s="1151"/>
      <c r="AT17" s="1151"/>
      <c r="AU17" s="1151"/>
      <c r="AV17" s="1151"/>
      <c r="AW17" s="1151"/>
      <c r="AX17" s="1152"/>
    </row>
    <row r="18" spans="1:50" ht="15" customHeight="1">
      <c r="A18" s="1159"/>
      <c r="B18" s="1159"/>
      <c r="C18" s="1159"/>
      <c r="D18" s="1159"/>
      <c r="E18" s="1159"/>
      <c r="F18" s="1159"/>
      <c r="G18" s="1159"/>
      <c r="H18" s="1159"/>
      <c r="I18" s="1159"/>
      <c r="J18" s="1159"/>
      <c r="K18" s="1159"/>
      <c r="L18" s="1159"/>
      <c r="M18" s="1159"/>
      <c r="N18" s="1159"/>
      <c r="O18" s="1159"/>
      <c r="P18" s="1159"/>
      <c r="Q18" s="1159"/>
      <c r="R18" s="1160"/>
      <c r="S18" s="1153" t="s">
        <v>53</v>
      </c>
      <c r="T18" s="114"/>
      <c r="U18" s="114"/>
      <c r="V18" s="114"/>
      <c r="W18" s="1153" t="s">
        <v>54</v>
      </c>
      <c r="X18" s="114"/>
      <c r="Y18" s="114"/>
      <c r="Z18" s="114"/>
      <c r="AA18" s="1145">
        <v>45658</v>
      </c>
      <c r="AB18" s="1146"/>
      <c r="AC18" s="1146"/>
      <c r="AD18" s="1146"/>
      <c r="AE18" s="1145">
        <v>46022</v>
      </c>
      <c r="AF18" s="1146"/>
      <c r="AG18" s="1146"/>
      <c r="AH18" s="1146"/>
      <c r="AI18" s="1153" t="s">
        <v>53</v>
      </c>
      <c r="AJ18" s="114"/>
      <c r="AK18" s="114"/>
      <c r="AL18" s="114"/>
      <c r="AM18" s="268" t="s">
        <v>54</v>
      </c>
      <c r="AN18" s="1154"/>
      <c r="AO18" s="1154"/>
      <c r="AP18" s="1155"/>
      <c r="AQ18" s="1108"/>
      <c r="AR18" s="1106"/>
      <c r="AS18" s="1106"/>
      <c r="AT18" s="1106"/>
      <c r="AU18" s="1106"/>
      <c r="AV18" s="1106"/>
      <c r="AW18" s="1106"/>
      <c r="AX18" s="1107"/>
    </row>
    <row r="19" spans="1:50" ht="17.45" customHeight="1">
      <c r="A19" s="533" t="s">
        <v>181</v>
      </c>
      <c r="B19" s="534"/>
      <c r="C19" s="534"/>
      <c r="D19" s="534"/>
      <c r="E19" s="534"/>
      <c r="F19" s="534"/>
      <c r="G19" s="534"/>
      <c r="H19" s="534"/>
      <c r="I19" s="534"/>
      <c r="J19" s="534"/>
      <c r="K19" s="534"/>
      <c r="L19" s="534"/>
      <c r="M19" s="534"/>
      <c r="N19" s="534"/>
      <c r="O19" s="534"/>
      <c r="P19" s="534"/>
      <c r="Q19" s="534"/>
      <c r="R19" s="535"/>
      <c r="S19" s="1142"/>
      <c r="T19" s="1143"/>
      <c r="U19" s="1143"/>
      <c r="V19" s="1144"/>
      <c r="W19" s="1142"/>
      <c r="X19" s="1143"/>
      <c r="Y19" s="1143"/>
      <c r="Z19" s="1144"/>
      <c r="AA19" s="1142"/>
      <c r="AB19" s="1143"/>
      <c r="AC19" s="1143"/>
      <c r="AD19" s="1144"/>
      <c r="AE19" s="1142"/>
      <c r="AF19" s="1143"/>
      <c r="AG19" s="1143"/>
      <c r="AH19" s="1144"/>
      <c r="AI19" s="1142"/>
      <c r="AJ19" s="1143"/>
      <c r="AK19" s="1143"/>
      <c r="AL19" s="1144"/>
      <c r="AM19" s="1142"/>
      <c r="AN19" s="1143"/>
      <c r="AO19" s="1143"/>
      <c r="AP19" s="1144"/>
      <c r="AQ19" s="227" t="s">
        <v>188</v>
      </c>
      <c r="AR19" s="228"/>
      <c r="AS19" s="228"/>
      <c r="AT19" s="228"/>
      <c r="AU19" s="228"/>
      <c r="AV19" s="228"/>
      <c r="AW19" s="228"/>
      <c r="AX19" s="228"/>
    </row>
    <row r="20" spans="1:50" ht="17.45" customHeight="1">
      <c r="A20" s="1164" t="s">
        <v>322</v>
      </c>
      <c r="B20" s="1165"/>
      <c r="C20" s="1165"/>
      <c r="D20" s="1165"/>
      <c r="E20" s="1165"/>
      <c r="F20" s="1165"/>
      <c r="G20" s="1165"/>
      <c r="H20" s="1165"/>
      <c r="I20" s="1165"/>
      <c r="J20" s="1165"/>
      <c r="K20" s="1165"/>
      <c r="L20" s="1165"/>
      <c r="M20" s="1165"/>
      <c r="N20" s="1165"/>
      <c r="O20" s="1165"/>
      <c r="P20" s="1165"/>
      <c r="Q20" s="1165"/>
      <c r="R20" s="1166"/>
      <c r="S20" s="1142"/>
      <c r="T20" s="1143"/>
      <c r="U20" s="1143"/>
      <c r="V20" s="1144"/>
      <c r="W20" s="1142"/>
      <c r="X20" s="1143"/>
      <c r="Y20" s="1143"/>
      <c r="Z20" s="1144"/>
      <c r="AA20" s="1142"/>
      <c r="AB20" s="1143"/>
      <c r="AC20" s="1143"/>
      <c r="AD20" s="1144"/>
      <c r="AE20" s="1142"/>
      <c r="AF20" s="1143"/>
      <c r="AG20" s="1143"/>
      <c r="AH20" s="1144"/>
      <c r="AI20" s="1142"/>
      <c r="AJ20" s="1143"/>
      <c r="AK20" s="1143"/>
      <c r="AL20" s="1144"/>
      <c r="AM20" s="1142"/>
      <c r="AN20" s="1143"/>
      <c r="AO20" s="1143"/>
      <c r="AP20" s="1144"/>
      <c r="AQ20" s="800"/>
      <c r="AR20" s="1163"/>
      <c r="AS20" s="1163"/>
      <c r="AT20" s="1163"/>
      <c r="AU20" s="1163"/>
      <c r="AV20" s="1163"/>
      <c r="AW20" s="1163"/>
      <c r="AX20" s="1163"/>
    </row>
    <row r="21" spans="1:50" ht="17.45" customHeight="1">
      <c r="A21" s="1119" t="s">
        <v>182</v>
      </c>
      <c r="B21" s="1120"/>
      <c r="C21" s="1120"/>
      <c r="D21" s="1120"/>
      <c r="E21" s="1120"/>
      <c r="F21" s="1120"/>
      <c r="G21" s="1120"/>
      <c r="H21" s="1120"/>
      <c r="I21" s="1120"/>
      <c r="J21" s="1120"/>
      <c r="K21" s="1120"/>
      <c r="L21" s="1120"/>
      <c r="M21" s="1120"/>
      <c r="N21" s="1120"/>
      <c r="O21" s="1120"/>
      <c r="P21" s="1120"/>
      <c r="Q21" s="1120"/>
      <c r="R21" s="1156"/>
      <c r="S21" s="1142"/>
      <c r="T21" s="1143"/>
      <c r="U21" s="1143"/>
      <c r="V21" s="1144"/>
      <c r="W21" s="1142"/>
      <c r="X21" s="1143"/>
      <c r="Y21" s="1143"/>
      <c r="Z21" s="1144"/>
      <c r="AA21" s="1142"/>
      <c r="AB21" s="1143"/>
      <c r="AC21" s="1143"/>
      <c r="AD21" s="1144"/>
      <c r="AE21" s="1142"/>
      <c r="AF21" s="1143"/>
      <c r="AG21" s="1143"/>
      <c r="AH21" s="1144"/>
      <c r="AI21" s="1142"/>
      <c r="AJ21" s="1143"/>
      <c r="AK21" s="1143"/>
      <c r="AL21" s="1144"/>
      <c r="AM21" s="1142"/>
      <c r="AN21" s="1143"/>
      <c r="AO21" s="1143"/>
      <c r="AP21" s="1144"/>
      <c r="AQ21" s="800"/>
      <c r="AR21" s="1163"/>
      <c r="AS21" s="1163"/>
      <c r="AT21" s="1163"/>
      <c r="AU21" s="1163"/>
      <c r="AV21" s="1163"/>
      <c r="AW21" s="1163"/>
      <c r="AX21" s="1163"/>
    </row>
    <row r="22" spans="1:50" ht="17.45" customHeight="1">
      <c r="A22" s="533" t="s">
        <v>183</v>
      </c>
      <c r="B22" s="534"/>
      <c r="C22" s="534"/>
      <c r="D22" s="534"/>
      <c r="E22" s="534"/>
      <c r="F22" s="534"/>
      <c r="G22" s="534"/>
      <c r="H22" s="534"/>
      <c r="I22" s="534"/>
      <c r="J22" s="534"/>
      <c r="K22" s="534"/>
      <c r="L22" s="534"/>
      <c r="M22" s="534"/>
      <c r="N22" s="534"/>
      <c r="O22" s="534"/>
      <c r="P22" s="534"/>
      <c r="Q22" s="534"/>
      <c r="R22" s="535"/>
      <c r="S22" s="1142"/>
      <c r="T22" s="1143"/>
      <c r="U22" s="1143"/>
      <c r="V22" s="1144"/>
      <c r="W22" s="1142"/>
      <c r="X22" s="1143"/>
      <c r="Y22" s="1143"/>
      <c r="Z22" s="1144"/>
      <c r="AA22" s="1142"/>
      <c r="AB22" s="1143"/>
      <c r="AC22" s="1143"/>
      <c r="AD22" s="1144"/>
      <c r="AE22" s="1142"/>
      <c r="AF22" s="1143"/>
      <c r="AG22" s="1143"/>
      <c r="AH22" s="1144"/>
      <c r="AI22" s="1142"/>
      <c r="AJ22" s="1143"/>
      <c r="AK22" s="1143"/>
      <c r="AL22" s="1144"/>
      <c r="AM22" s="1142"/>
      <c r="AN22" s="1143"/>
      <c r="AO22" s="1143"/>
      <c r="AP22" s="1144"/>
      <c r="AQ22" s="800"/>
      <c r="AR22" s="1163"/>
      <c r="AS22" s="1163"/>
      <c r="AT22" s="1163"/>
      <c r="AU22" s="1163"/>
      <c r="AV22" s="1163"/>
      <c r="AW22" s="1163"/>
      <c r="AX22" s="1163"/>
    </row>
    <row r="23" spans="1:50" ht="17.45" customHeight="1">
      <c r="A23" s="533" t="s">
        <v>97</v>
      </c>
      <c r="B23" s="534"/>
      <c r="C23" s="534"/>
      <c r="D23" s="534"/>
      <c r="E23" s="534"/>
      <c r="F23" s="534"/>
      <c r="G23" s="534"/>
      <c r="H23" s="534"/>
      <c r="I23" s="534"/>
      <c r="J23" s="534"/>
      <c r="K23" s="534"/>
      <c r="L23" s="534"/>
      <c r="M23" s="534"/>
      <c r="N23" s="534"/>
      <c r="O23" s="534"/>
      <c r="P23" s="534"/>
      <c r="Q23" s="534"/>
      <c r="R23" s="535"/>
      <c r="S23" s="1142"/>
      <c r="T23" s="1143"/>
      <c r="U23" s="1143"/>
      <c r="V23" s="1144"/>
      <c r="W23" s="1142"/>
      <c r="X23" s="1143"/>
      <c r="Y23" s="1143"/>
      <c r="Z23" s="1144"/>
      <c r="AA23" s="1142"/>
      <c r="AB23" s="1143"/>
      <c r="AC23" s="1143"/>
      <c r="AD23" s="1144"/>
      <c r="AE23" s="1142"/>
      <c r="AF23" s="1143"/>
      <c r="AG23" s="1143"/>
      <c r="AH23" s="1144"/>
      <c r="AI23" s="1142"/>
      <c r="AJ23" s="1143"/>
      <c r="AK23" s="1143"/>
      <c r="AL23" s="1144"/>
      <c r="AM23" s="1142"/>
      <c r="AN23" s="1143"/>
      <c r="AO23" s="1143"/>
      <c r="AP23" s="1144"/>
      <c r="AQ23" s="800"/>
      <c r="AR23" s="1163"/>
      <c r="AS23" s="1163"/>
      <c r="AT23" s="1163"/>
      <c r="AU23" s="1163"/>
      <c r="AV23" s="1163"/>
      <c r="AW23" s="1163"/>
      <c r="AX23" s="1163"/>
    </row>
    <row r="24" spans="1:50" ht="15" customHeight="1">
      <c r="A24" s="1167" t="s">
        <v>316</v>
      </c>
      <c r="B24" s="1168"/>
      <c r="C24" s="1168"/>
      <c r="D24" s="1168"/>
      <c r="E24" s="1168"/>
      <c r="F24" s="1168"/>
      <c r="G24" s="1168"/>
      <c r="H24" s="1168"/>
      <c r="I24" s="1168"/>
      <c r="J24" s="1168"/>
      <c r="K24" s="1168"/>
      <c r="L24" s="1168"/>
      <c r="M24" s="1168"/>
      <c r="N24" s="1168"/>
      <c r="O24" s="1168"/>
      <c r="P24" s="1168"/>
      <c r="Q24" s="1168"/>
      <c r="R24" s="1168"/>
      <c r="S24" s="1168"/>
      <c r="T24" s="1168"/>
      <c r="U24" s="1168"/>
      <c r="V24" s="1168"/>
      <c r="W24" s="1168"/>
      <c r="X24" s="1168"/>
      <c r="Y24" s="1168"/>
      <c r="Z24" s="1168"/>
      <c r="AA24" s="1168"/>
      <c r="AB24" s="1168"/>
      <c r="AC24" s="1168"/>
      <c r="AD24" s="1168"/>
      <c r="AE24" s="1168"/>
      <c r="AF24" s="1168"/>
      <c r="AG24" s="1168"/>
      <c r="AH24" s="1168"/>
      <c r="AI24" s="1168"/>
      <c r="AJ24" s="1168"/>
      <c r="AK24" s="1168"/>
      <c r="AL24" s="1168"/>
      <c r="AM24" s="1168"/>
      <c r="AN24" s="1168"/>
      <c r="AO24" s="1168"/>
      <c r="AP24" s="1169"/>
      <c r="AQ24" s="800"/>
      <c r="AR24" s="1163"/>
      <c r="AS24" s="1163"/>
      <c r="AT24" s="1163"/>
      <c r="AU24" s="1163"/>
      <c r="AV24" s="1163"/>
      <c r="AW24" s="1163"/>
      <c r="AX24" s="1163"/>
    </row>
    <row r="25" spans="1:50" ht="12.75" customHeight="1">
      <c r="A25" s="1170"/>
      <c r="B25" s="1171"/>
      <c r="C25" s="1171"/>
      <c r="D25" s="1171"/>
      <c r="E25" s="1171"/>
      <c r="F25" s="1171"/>
      <c r="G25" s="1171"/>
      <c r="H25" s="1171"/>
      <c r="I25" s="1171"/>
      <c r="J25" s="1171"/>
      <c r="K25" s="1171"/>
      <c r="L25" s="1171"/>
      <c r="M25" s="1171"/>
      <c r="N25" s="1171"/>
      <c r="O25" s="1171"/>
      <c r="P25" s="1171"/>
      <c r="Q25" s="1171"/>
      <c r="R25" s="1171"/>
      <c r="S25" s="1171"/>
      <c r="T25" s="1171"/>
      <c r="U25" s="1171"/>
      <c r="V25" s="1171"/>
      <c r="W25" s="1171"/>
      <c r="X25" s="1171"/>
      <c r="Y25" s="1171"/>
      <c r="Z25" s="1171"/>
      <c r="AA25" s="1171"/>
      <c r="AB25" s="1171"/>
      <c r="AC25" s="1171"/>
      <c r="AD25" s="1171"/>
      <c r="AE25" s="1171"/>
      <c r="AF25" s="1171"/>
      <c r="AG25" s="1171"/>
      <c r="AH25" s="1171"/>
      <c r="AI25" s="1171"/>
      <c r="AJ25" s="1171"/>
      <c r="AK25" s="1171"/>
      <c r="AL25" s="1171"/>
      <c r="AM25" s="1171"/>
      <c r="AN25" s="1171"/>
      <c r="AO25" s="1171"/>
      <c r="AP25" s="1172"/>
      <c r="AQ25" s="800"/>
      <c r="AR25" s="1163"/>
      <c r="AS25" s="1163"/>
      <c r="AT25" s="1163"/>
      <c r="AU25" s="1163"/>
      <c r="AV25" s="1163"/>
      <c r="AW25" s="1163"/>
      <c r="AX25" s="1163"/>
    </row>
    <row r="26" spans="1:50" ht="12.75" customHeight="1">
      <c r="A26" s="1119" t="s">
        <v>184</v>
      </c>
      <c r="B26" s="1120"/>
      <c r="C26" s="1120"/>
      <c r="D26" s="1120"/>
      <c r="E26" s="1120"/>
      <c r="F26" s="1120"/>
      <c r="G26" s="1120"/>
      <c r="H26" s="1120"/>
      <c r="I26" s="1120"/>
      <c r="J26" s="1120"/>
      <c r="K26" s="1120"/>
      <c r="L26" s="1120"/>
      <c r="M26" s="1120"/>
      <c r="N26" s="1120"/>
      <c r="O26" s="1120"/>
      <c r="P26" s="1120"/>
      <c r="Q26" s="1120"/>
      <c r="R26" s="1156"/>
      <c r="S26" s="1142"/>
      <c r="T26" s="1143"/>
      <c r="U26" s="1143"/>
      <c r="V26" s="1144"/>
      <c r="W26" s="1142"/>
      <c r="X26" s="1143"/>
      <c r="Y26" s="1143"/>
      <c r="Z26" s="1144"/>
      <c r="AA26" s="1142"/>
      <c r="AB26" s="1143"/>
      <c r="AC26" s="1143"/>
      <c r="AD26" s="1144"/>
      <c r="AE26" s="1142"/>
      <c r="AF26" s="1143"/>
      <c r="AG26" s="1143"/>
      <c r="AH26" s="1144"/>
      <c r="AI26" s="1142"/>
      <c r="AJ26" s="1143"/>
      <c r="AK26" s="1143"/>
      <c r="AL26" s="1144"/>
      <c r="AM26" s="1142"/>
      <c r="AN26" s="1143"/>
      <c r="AO26" s="1143"/>
      <c r="AP26" s="1144"/>
      <c r="AQ26" s="800"/>
      <c r="AR26" s="1163"/>
      <c r="AS26" s="1163"/>
      <c r="AT26" s="1163"/>
      <c r="AU26" s="1163"/>
      <c r="AV26" s="1163"/>
      <c r="AW26" s="1163"/>
      <c r="AX26" s="1163"/>
    </row>
    <row r="27" spans="1:50" ht="16.149999999999999" customHeight="1">
      <c r="A27" s="60" t="s">
        <v>328</v>
      </c>
      <c r="B27" s="61"/>
      <c r="C27" s="61"/>
      <c r="D27" s="61"/>
      <c r="E27" s="61"/>
      <c r="F27" s="61"/>
      <c r="G27" s="61"/>
      <c r="H27" s="61"/>
      <c r="I27" s="61"/>
      <c r="J27" s="61"/>
      <c r="K27" s="61"/>
      <c r="L27" s="61"/>
      <c r="M27" s="61"/>
      <c r="N27" s="61"/>
      <c r="O27" s="61"/>
      <c r="P27" s="61"/>
      <c r="Q27" s="61"/>
      <c r="R27" s="88"/>
      <c r="S27" s="1142"/>
      <c r="T27" s="1143"/>
      <c r="U27" s="1143"/>
      <c r="V27" s="1144"/>
      <c r="W27" s="1142"/>
      <c r="X27" s="1143"/>
      <c r="Y27" s="1143"/>
      <c r="Z27" s="1144"/>
      <c r="AA27" s="1142"/>
      <c r="AB27" s="1143"/>
      <c r="AC27" s="1143"/>
      <c r="AD27" s="1144"/>
      <c r="AE27" s="1142"/>
      <c r="AF27" s="1143"/>
      <c r="AG27" s="1143"/>
      <c r="AH27" s="1144"/>
      <c r="AI27" s="1142"/>
      <c r="AJ27" s="1143"/>
      <c r="AK27" s="1143"/>
      <c r="AL27" s="1144"/>
      <c r="AM27" s="1142"/>
      <c r="AN27" s="1143"/>
      <c r="AO27" s="1143"/>
      <c r="AP27" s="1144"/>
      <c r="AQ27" s="800"/>
      <c r="AR27" s="1163"/>
      <c r="AS27" s="1163"/>
      <c r="AT27" s="1163"/>
      <c r="AU27" s="1163"/>
      <c r="AV27" s="1163"/>
      <c r="AW27" s="1163"/>
      <c r="AX27" s="1163"/>
    </row>
    <row r="28" spans="1:50" ht="17.45" customHeight="1">
      <c r="A28" s="533" t="s">
        <v>185</v>
      </c>
      <c r="B28" s="534"/>
      <c r="C28" s="534"/>
      <c r="D28" s="534"/>
      <c r="E28" s="534"/>
      <c r="F28" s="534"/>
      <c r="G28" s="534"/>
      <c r="H28" s="534"/>
      <c r="I28" s="534"/>
      <c r="J28" s="534"/>
      <c r="K28" s="534"/>
      <c r="L28" s="534"/>
      <c r="M28" s="534"/>
      <c r="N28" s="534"/>
      <c r="O28" s="534"/>
      <c r="P28" s="534"/>
      <c r="Q28" s="534"/>
      <c r="R28" s="535"/>
      <c r="S28" s="1142"/>
      <c r="T28" s="1143"/>
      <c r="U28" s="1143"/>
      <c r="V28" s="1144"/>
      <c r="W28" s="1142"/>
      <c r="X28" s="1143"/>
      <c r="Y28" s="1143"/>
      <c r="Z28" s="1144"/>
      <c r="AA28" s="1142"/>
      <c r="AB28" s="1143"/>
      <c r="AC28" s="1143"/>
      <c r="AD28" s="1144"/>
      <c r="AE28" s="1142"/>
      <c r="AF28" s="1143"/>
      <c r="AG28" s="1143"/>
      <c r="AH28" s="1144"/>
      <c r="AI28" s="1142"/>
      <c r="AJ28" s="1143"/>
      <c r="AK28" s="1143"/>
      <c r="AL28" s="1144"/>
      <c r="AM28" s="1142"/>
      <c r="AN28" s="1143"/>
      <c r="AO28" s="1143"/>
      <c r="AP28" s="1144"/>
      <c r="AQ28" s="800"/>
      <c r="AR28" s="1163"/>
      <c r="AS28" s="1163"/>
      <c r="AT28" s="1163"/>
      <c r="AU28" s="1163"/>
      <c r="AV28" s="1163"/>
      <c r="AW28" s="1163"/>
      <c r="AX28" s="1163"/>
    </row>
    <row r="29" spans="1:50" ht="17.25" customHeight="1">
      <c r="A29" s="1119" t="s">
        <v>186</v>
      </c>
      <c r="B29" s="1120"/>
      <c r="C29" s="1120"/>
      <c r="D29" s="1120"/>
      <c r="E29" s="1120"/>
      <c r="F29" s="1120"/>
      <c r="G29" s="1120"/>
      <c r="H29" s="1120"/>
      <c r="I29" s="1120"/>
      <c r="J29" s="1120"/>
      <c r="K29" s="1120"/>
      <c r="L29" s="1120"/>
      <c r="M29" s="1120"/>
      <c r="N29" s="1120"/>
      <c r="O29" s="1120"/>
      <c r="P29" s="1120"/>
      <c r="Q29" s="1120"/>
      <c r="R29" s="1156"/>
      <c r="S29" s="1142"/>
      <c r="T29" s="1143"/>
      <c r="U29" s="1143"/>
      <c r="V29" s="1144"/>
      <c r="W29" s="1142"/>
      <c r="X29" s="1143"/>
      <c r="Y29" s="1143"/>
      <c r="Z29" s="1144"/>
      <c r="AA29" s="1142"/>
      <c r="AB29" s="1143"/>
      <c r="AC29" s="1143"/>
      <c r="AD29" s="1144"/>
      <c r="AE29" s="1142"/>
      <c r="AF29" s="1143"/>
      <c r="AG29" s="1143"/>
      <c r="AH29" s="1144"/>
      <c r="AI29" s="1142"/>
      <c r="AJ29" s="1143"/>
      <c r="AK29" s="1143"/>
      <c r="AL29" s="1144"/>
      <c r="AM29" s="1142"/>
      <c r="AN29" s="1143"/>
      <c r="AO29" s="1143"/>
      <c r="AP29" s="1144"/>
      <c r="AQ29" s="800"/>
      <c r="AR29" s="1163"/>
      <c r="AS29" s="1163"/>
      <c r="AT29" s="1163"/>
      <c r="AU29" s="1163"/>
      <c r="AV29" s="1163"/>
      <c r="AW29" s="1163"/>
      <c r="AX29" s="1163"/>
    </row>
    <row r="30" spans="1:50" ht="17.45" customHeight="1">
      <c r="A30" s="533" t="s">
        <v>103</v>
      </c>
      <c r="B30" s="534"/>
      <c r="C30" s="534"/>
      <c r="D30" s="534"/>
      <c r="E30" s="534"/>
      <c r="F30" s="534"/>
      <c r="G30" s="534"/>
      <c r="H30" s="534"/>
      <c r="I30" s="534"/>
      <c r="J30" s="534"/>
      <c r="K30" s="534"/>
      <c r="L30" s="534"/>
      <c r="M30" s="534"/>
      <c r="N30" s="534"/>
      <c r="O30" s="534"/>
      <c r="P30" s="534"/>
      <c r="Q30" s="534"/>
      <c r="R30" s="535"/>
      <c r="S30" s="1142"/>
      <c r="T30" s="1143"/>
      <c r="U30" s="1143"/>
      <c r="V30" s="1144"/>
      <c r="W30" s="1142"/>
      <c r="X30" s="1143"/>
      <c r="Y30" s="1143"/>
      <c r="Z30" s="1144"/>
      <c r="AA30" s="1142"/>
      <c r="AB30" s="1143"/>
      <c r="AC30" s="1143"/>
      <c r="AD30" s="1144"/>
      <c r="AE30" s="1142"/>
      <c r="AF30" s="1143"/>
      <c r="AG30" s="1143"/>
      <c r="AH30" s="1144"/>
      <c r="AI30" s="1142"/>
      <c r="AJ30" s="1143"/>
      <c r="AK30" s="1143"/>
      <c r="AL30" s="1144"/>
      <c r="AM30" s="1142"/>
      <c r="AN30" s="1143"/>
      <c r="AO30" s="1143"/>
      <c r="AP30" s="1144"/>
      <c r="AQ30" s="1176" t="s">
        <v>323</v>
      </c>
      <c r="AR30" s="1177"/>
      <c r="AS30" s="1177"/>
      <c r="AT30" s="1177"/>
      <c r="AU30" s="1177"/>
      <c r="AV30" s="1177"/>
      <c r="AW30" s="1177"/>
      <c r="AX30" s="1177"/>
    </row>
    <row r="31" spans="1:50" ht="16.149999999999999" customHeight="1">
      <c r="A31" s="60" t="s">
        <v>326</v>
      </c>
      <c r="B31" s="61"/>
      <c r="C31" s="61"/>
      <c r="D31" s="61"/>
      <c r="E31" s="61"/>
      <c r="F31" s="61"/>
      <c r="G31" s="61"/>
      <c r="H31" s="61"/>
      <c r="I31" s="61"/>
      <c r="J31" s="61"/>
      <c r="K31" s="61"/>
      <c r="L31" s="61"/>
      <c r="M31" s="61"/>
      <c r="N31" s="61"/>
      <c r="O31" s="61"/>
      <c r="P31" s="61"/>
      <c r="Q31" s="61"/>
      <c r="R31" s="88"/>
      <c r="S31" s="1142"/>
      <c r="T31" s="1143"/>
      <c r="U31" s="1143"/>
      <c r="V31" s="1144"/>
      <c r="W31" s="1142"/>
      <c r="X31" s="1143"/>
      <c r="Y31" s="1143"/>
      <c r="Z31" s="1144"/>
      <c r="AA31" s="1142"/>
      <c r="AB31" s="1143"/>
      <c r="AC31" s="1143"/>
      <c r="AD31" s="1144"/>
      <c r="AE31" s="1142"/>
      <c r="AF31" s="1143"/>
      <c r="AG31" s="1143"/>
      <c r="AH31" s="1144"/>
      <c r="AI31" s="1142"/>
      <c r="AJ31" s="1143"/>
      <c r="AK31" s="1143"/>
      <c r="AL31" s="1144"/>
      <c r="AM31" s="1142"/>
      <c r="AN31" s="1143"/>
      <c r="AO31" s="1143"/>
      <c r="AP31" s="1144"/>
      <c r="AQ31" s="1176"/>
      <c r="AR31" s="1177"/>
      <c r="AS31" s="1177"/>
      <c r="AT31" s="1177"/>
      <c r="AU31" s="1177"/>
      <c r="AV31" s="1177"/>
      <c r="AW31" s="1177"/>
      <c r="AX31" s="1177"/>
    </row>
    <row r="32" spans="1:50" ht="17.45" customHeight="1">
      <c r="A32" s="533" t="s">
        <v>309</v>
      </c>
      <c r="B32" s="534"/>
      <c r="C32" s="534"/>
      <c r="D32" s="534"/>
      <c r="E32" s="534"/>
      <c r="F32" s="534"/>
      <c r="G32" s="534"/>
      <c r="H32" s="534"/>
      <c r="I32" s="534"/>
      <c r="J32" s="534"/>
      <c r="K32" s="534"/>
      <c r="L32" s="534"/>
      <c r="M32" s="534"/>
      <c r="N32" s="534"/>
      <c r="O32" s="534"/>
      <c r="P32" s="534"/>
      <c r="Q32" s="534"/>
      <c r="R32" s="535"/>
      <c r="S32" s="1142"/>
      <c r="T32" s="1143"/>
      <c r="U32" s="1143"/>
      <c r="V32" s="1144"/>
      <c r="W32" s="1142"/>
      <c r="X32" s="1143"/>
      <c r="Y32" s="1143"/>
      <c r="Z32" s="1144"/>
      <c r="AA32" s="1142"/>
      <c r="AB32" s="1143"/>
      <c r="AC32" s="1143"/>
      <c r="AD32" s="1144"/>
      <c r="AE32" s="1142"/>
      <c r="AF32" s="1143"/>
      <c r="AG32" s="1143"/>
      <c r="AH32" s="1144"/>
      <c r="AI32" s="1142"/>
      <c r="AJ32" s="1143"/>
      <c r="AK32" s="1143"/>
      <c r="AL32" s="1144"/>
      <c r="AM32" s="1142"/>
      <c r="AN32" s="1143"/>
      <c r="AO32" s="1143"/>
      <c r="AP32" s="1144"/>
      <c r="AQ32" s="1176"/>
      <c r="AR32" s="1177"/>
      <c r="AS32" s="1177"/>
      <c r="AT32" s="1177"/>
      <c r="AU32" s="1177"/>
      <c r="AV32" s="1177"/>
      <c r="AW32" s="1177"/>
      <c r="AX32" s="1177"/>
    </row>
    <row r="33" spans="1:50" ht="17.45" customHeight="1">
      <c r="A33" s="533" t="s">
        <v>310</v>
      </c>
      <c r="B33" s="534"/>
      <c r="C33" s="534"/>
      <c r="D33" s="534"/>
      <c r="E33" s="534"/>
      <c r="F33" s="534"/>
      <c r="G33" s="534"/>
      <c r="H33" s="534"/>
      <c r="I33" s="534"/>
      <c r="J33" s="534"/>
      <c r="K33" s="534"/>
      <c r="L33" s="534"/>
      <c r="M33" s="534"/>
      <c r="N33" s="534"/>
      <c r="O33" s="534"/>
      <c r="P33" s="534"/>
      <c r="Q33" s="534"/>
      <c r="R33" s="535"/>
      <c r="S33" s="1173"/>
      <c r="T33" s="1173"/>
      <c r="U33" s="1173"/>
      <c r="V33" s="1173"/>
      <c r="W33" s="1173"/>
      <c r="X33" s="1173"/>
      <c r="Y33" s="1173"/>
      <c r="Z33" s="1173"/>
      <c r="AA33" s="1173"/>
      <c r="AB33" s="1173"/>
      <c r="AC33" s="1173"/>
      <c r="AD33" s="1173"/>
      <c r="AE33" s="1173"/>
      <c r="AF33" s="1173"/>
      <c r="AG33" s="1173"/>
      <c r="AH33" s="1173"/>
      <c r="AI33" s="1174"/>
      <c r="AJ33" s="1174"/>
      <c r="AK33" s="1174"/>
      <c r="AL33" s="1174"/>
      <c r="AM33" s="1142"/>
      <c r="AN33" s="1143"/>
      <c r="AO33" s="1143"/>
      <c r="AP33" s="1144"/>
      <c r="AQ33" s="1176"/>
      <c r="AR33" s="1177"/>
      <c r="AS33" s="1177"/>
      <c r="AT33" s="1177"/>
      <c r="AU33" s="1177"/>
      <c r="AV33" s="1177"/>
      <c r="AW33" s="1177"/>
      <c r="AX33" s="1177"/>
    </row>
    <row r="34" spans="1:50" ht="17.45" customHeight="1">
      <c r="A34" s="533" t="s">
        <v>311</v>
      </c>
      <c r="B34" s="534"/>
      <c r="C34" s="534"/>
      <c r="D34" s="534"/>
      <c r="E34" s="534"/>
      <c r="F34" s="534"/>
      <c r="G34" s="534"/>
      <c r="H34" s="534"/>
      <c r="I34" s="534"/>
      <c r="J34" s="534"/>
      <c r="K34" s="534"/>
      <c r="L34" s="534"/>
      <c r="M34" s="534"/>
      <c r="N34" s="534"/>
      <c r="O34" s="534"/>
      <c r="P34" s="534"/>
      <c r="Q34" s="534"/>
      <c r="R34" s="535"/>
      <c r="S34" s="1173"/>
      <c r="T34" s="1173"/>
      <c r="U34" s="1173"/>
      <c r="V34" s="1173"/>
      <c r="W34" s="1173"/>
      <c r="X34" s="1173"/>
      <c r="Y34" s="1173"/>
      <c r="Z34" s="1173"/>
      <c r="AA34" s="1173"/>
      <c r="AB34" s="1173"/>
      <c r="AC34" s="1173"/>
      <c r="AD34" s="1173"/>
      <c r="AE34" s="1173"/>
      <c r="AF34" s="1173"/>
      <c r="AG34" s="1173"/>
      <c r="AH34" s="1173"/>
      <c r="AI34" s="1174"/>
      <c r="AJ34" s="1174"/>
      <c r="AK34" s="1174"/>
      <c r="AL34" s="1174"/>
      <c r="AM34" s="1142"/>
      <c r="AN34" s="1143"/>
      <c r="AO34" s="1143"/>
      <c r="AP34" s="1144"/>
      <c r="AQ34" s="86"/>
      <c r="AR34" s="87"/>
      <c r="AS34" s="87"/>
      <c r="AT34" s="87"/>
      <c r="AU34" s="87"/>
      <c r="AV34" s="87"/>
      <c r="AW34" s="87"/>
      <c r="AX34" s="87"/>
    </row>
    <row r="35" spans="1:50" ht="17.45" customHeight="1">
      <c r="A35" s="533" t="s">
        <v>312</v>
      </c>
      <c r="B35" s="534"/>
      <c r="C35" s="534"/>
      <c r="D35" s="534"/>
      <c r="E35" s="534"/>
      <c r="F35" s="534"/>
      <c r="G35" s="534"/>
      <c r="H35" s="534"/>
      <c r="I35" s="534"/>
      <c r="J35" s="534"/>
      <c r="K35" s="534"/>
      <c r="L35" s="534"/>
      <c r="M35" s="534"/>
      <c r="N35" s="534"/>
      <c r="O35" s="534"/>
      <c r="P35" s="534"/>
      <c r="Q35" s="534"/>
      <c r="R35" s="535"/>
      <c r="S35" s="1142"/>
      <c r="T35" s="1143"/>
      <c r="U35" s="1143"/>
      <c r="V35" s="1144"/>
      <c r="W35" s="1142"/>
      <c r="X35" s="1143"/>
      <c r="Y35" s="1143"/>
      <c r="Z35" s="1144"/>
      <c r="AA35" s="1142"/>
      <c r="AB35" s="1143"/>
      <c r="AC35" s="1143"/>
      <c r="AD35" s="1144"/>
      <c r="AE35" s="1142"/>
      <c r="AF35" s="1143"/>
      <c r="AG35" s="1143"/>
      <c r="AH35" s="1144"/>
      <c r="AI35" s="1142"/>
      <c r="AJ35" s="1143"/>
      <c r="AK35" s="1143"/>
      <c r="AL35" s="1144"/>
      <c r="AM35" s="1142"/>
      <c r="AN35" s="1143"/>
      <c r="AO35" s="1143"/>
      <c r="AP35" s="1144"/>
      <c r="AQ35" s="86"/>
      <c r="AR35" s="87"/>
      <c r="AS35" s="87"/>
      <c r="AT35" s="87"/>
      <c r="AU35" s="87"/>
      <c r="AV35" s="87"/>
      <c r="AW35" s="87"/>
      <c r="AX35" s="87"/>
    </row>
    <row r="36" spans="1:50" ht="17.45" customHeight="1">
      <c r="A36" s="533" t="s">
        <v>313</v>
      </c>
      <c r="B36" s="534"/>
      <c r="C36" s="534"/>
      <c r="D36" s="534"/>
      <c r="E36" s="534"/>
      <c r="F36" s="534"/>
      <c r="G36" s="534"/>
      <c r="H36" s="534"/>
      <c r="I36" s="534"/>
      <c r="J36" s="534"/>
      <c r="K36" s="534"/>
      <c r="L36" s="534"/>
      <c r="M36" s="534"/>
      <c r="N36" s="534"/>
      <c r="O36" s="534"/>
      <c r="P36" s="534"/>
      <c r="Q36" s="534"/>
      <c r="R36" s="535"/>
      <c r="S36" s="1173"/>
      <c r="T36" s="1173"/>
      <c r="U36" s="1173"/>
      <c r="V36" s="1173"/>
      <c r="W36" s="1173"/>
      <c r="X36" s="1173"/>
      <c r="Y36" s="1173"/>
      <c r="Z36" s="1173"/>
      <c r="AA36" s="1173"/>
      <c r="AB36" s="1173"/>
      <c r="AC36" s="1173"/>
      <c r="AD36" s="1173"/>
      <c r="AE36" s="1173"/>
      <c r="AF36" s="1173"/>
      <c r="AG36" s="1173"/>
      <c r="AH36" s="1173"/>
      <c r="AI36" s="1174"/>
      <c r="AJ36" s="1174"/>
      <c r="AK36" s="1174"/>
      <c r="AL36" s="1174"/>
      <c r="AM36" s="1142"/>
      <c r="AN36" s="1143"/>
      <c r="AO36" s="1143"/>
      <c r="AP36" s="1144"/>
      <c r="AQ36" s="86"/>
      <c r="AR36" s="87"/>
      <c r="AS36" s="87"/>
      <c r="AT36" s="87"/>
      <c r="AU36" s="87"/>
      <c r="AV36" s="87"/>
      <c r="AW36" s="87"/>
      <c r="AX36" s="87"/>
    </row>
    <row r="37" spans="1:50" ht="17.45" customHeight="1">
      <c r="A37" s="533" t="s">
        <v>314</v>
      </c>
      <c r="B37" s="534"/>
      <c r="C37" s="534"/>
      <c r="D37" s="534"/>
      <c r="E37" s="534"/>
      <c r="F37" s="534"/>
      <c r="G37" s="534"/>
      <c r="H37" s="534"/>
      <c r="I37" s="534"/>
      <c r="J37" s="534"/>
      <c r="K37" s="534"/>
      <c r="L37" s="534"/>
      <c r="M37" s="534"/>
      <c r="N37" s="534"/>
      <c r="O37" s="534"/>
      <c r="P37" s="534"/>
      <c r="Q37" s="534"/>
      <c r="R37" s="535"/>
      <c r="S37" s="1173"/>
      <c r="T37" s="1173"/>
      <c r="U37" s="1173"/>
      <c r="V37" s="1173"/>
      <c r="W37" s="1173"/>
      <c r="X37" s="1173"/>
      <c r="Y37" s="1173"/>
      <c r="Z37" s="1173"/>
      <c r="AA37" s="1173"/>
      <c r="AB37" s="1173"/>
      <c r="AC37" s="1173"/>
      <c r="AD37" s="1173"/>
      <c r="AE37" s="1173"/>
      <c r="AF37" s="1173"/>
      <c r="AG37" s="1173"/>
      <c r="AH37" s="1173"/>
      <c r="AI37" s="1174"/>
      <c r="AJ37" s="1174"/>
      <c r="AK37" s="1174"/>
      <c r="AL37" s="1174"/>
      <c r="AM37" s="1142"/>
      <c r="AN37" s="1143"/>
      <c r="AO37" s="1143"/>
      <c r="AP37" s="1144"/>
      <c r="AQ37" s="1175"/>
      <c r="AR37" s="1175"/>
      <c r="AS37" s="1175"/>
      <c r="AT37" s="1175"/>
      <c r="AU37" s="1175"/>
      <c r="AV37" s="1175"/>
      <c r="AW37" s="1175"/>
      <c r="AX37" s="1175"/>
    </row>
    <row r="38" spans="1:50" ht="17.45" customHeight="1">
      <c r="A38" s="533" t="s">
        <v>317</v>
      </c>
      <c r="B38" s="534"/>
      <c r="C38" s="534"/>
      <c r="D38" s="534"/>
      <c r="E38" s="534"/>
      <c r="F38" s="534"/>
      <c r="G38" s="534"/>
      <c r="H38" s="534"/>
      <c r="I38" s="534"/>
      <c r="J38" s="534"/>
      <c r="K38" s="534"/>
      <c r="L38" s="534"/>
      <c r="M38" s="534"/>
      <c r="N38" s="534"/>
      <c r="O38" s="534"/>
      <c r="P38" s="534"/>
      <c r="Q38" s="534"/>
      <c r="R38" s="535"/>
      <c r="S38" s="1173"/>
      <c r="T38" s="1173"/>
      <c r="U38" s="1173"/>
      <c r="V38" s="1173"/>
      <c r="W38" s="1173"/>
      <c r="X38" s="1173"/>
      <c r="Y38" s="1173"/>
      <c r="Z38" s="1173"/>
      <c r="AA38" s="1173"/>
      <c r="AB38" s="1173"/>
      <c r="AC38" s="1173"/>
      <c r="AD38" s="1173"/>
      <c r="AE38" s="1173"/>
      <c r="AF38" s="1173"/>
      <c r="AG38" s="1173"/>
      <c r="AH38" s="1173"/>
      <c r="AI38" s="1174"/>
      <c r="AJ38" s="1174"/>
      <c r="AK38" s="1174"/>
      <c r="AL38" s="1174"/>
      <c r="AM38" s="1142"/>
      <c r="AN38" s="1143"/>
      <c r="AO38" s="1143"/>
      <c r="AP38" s="1144"/>
      <c r="AQ38" s="1182"/>
      <c r="AR38" s="1183"/>
      <c r="AS38" s="1183"/>
      <c r="AT38" s="1183"/>
      <c r="AU38" s="1183"/>
      <c r="AV38" s="1183"/>
      <c r="AW38" s="1183"/>
      <c r="AX38" s="1183"/>
    </row>
    <row r="39" spans="1:50" ht="17.45" customHeight="1">
      <c r="A39" s="533" t="s">
        <v>187</v>
      </c>
      <c r="B39" s="534"/>
      <c r="C39" s="534"/>
      <c r="D39" s="534"/>
      <c r="E39" s="534"/>
      <c r="F39" s="534"/>
      <c r="G39" s="534"/>
      <c r="H39" s="534"/>
      <c r="I39" s="534"/>
      <c r="J39" s="534"/>
      <c r="K39" s="534"/>
      <c r="L39" s="534"/>
      <c r="M39" s="534"/>
      <c r="N39" s="534"/>
      <c r="O39" s="534"/>
      <c r="P39" s="534"/>
      <c r="Q39" s="534"/>
      <c r="R39" s="535"/>
      <c r="S39" s="1142"/>
      <c r="T39" s="1143"/>
      <c r="U39" s="1143"/>
      <c r="V39" s="1144"/>
      <c r="W39" s="1142"/>
      <c r="X39" s="1143"/>
      <c r="Y39" s="1143"/>
      <c r="Z39" s="1144"/>
      <c r="AA39" s="1142"/>
      <c r="AB39" s="1143"/>
      <c r="AC39" s="1143"/>
      <c r="AD39" s="1144"/>
      <c r="AE39" s="1142"/>
      <c r="AF39" s="1143"/>
      <c r="AG39" s="1143"/>
      <c r="AH39" s="1144"/>
      <c r="AI39" s="1142"/>
      <c r="AJ39" s="1143"/>
      <c r="AK39" s="1143"/>
      <c r="AL39" s="1144"/>
      <c r="AM39" s="1142"/>
      <c r="AN39" s="1143"/>
      <c r="AO39" s="1143"/>
      <c r="AP39" s="1144"/>
      <c r="AQ39" s="1182"/>
      <c r="AR39" s="1183"/>
      <c r="AS39" s="1183"/>
      <c r="AT39" s="1183"/>
      <c r="AU39" s="1183"/>
      <c r="AV39" s="1183"/>
      <c r="AW39" s="1183"/>
      <c r="AX39" s="1183"/>
    </row>
    <row r="40" spans="1:50" ht="17.45" customHeight="1">
      <c r="A40" s="533" t="s">
        <v>189</v>
      </c>
      <c r="B40" s="534"/>
      <c r="C40" s="534"/>
      <c r="D40" s="534"/>
      <c r="E40" s="534"/>
      <c r="F40" s="534"/>
      <c r="G40" s="534"/>
      <c r="H40" s="534"/>
      <c r="I40" s="534"/>
      <c r="J40" s="534"/>
      <c r="K40" s="534"/>
      <c r="L40" s="534"/>
      <c r="M40" s="534"/>
      <c r="N40" s="534"/>
      <c r="O40" s="534"/>
      <c r="P40" s="534"/>
      <c r="Q40" s="534"/>
      <c r="R40" s="535"/>
      <c r="S40" s="1181"/>
      <c r="T40" s="1181"/>
      <c r="U40" s="1181"/>
      <c r="V40" s="1181"/>
      <c r="W40" s="1181"/>
      <c r="X40" s="1181"/>
      <c r="Y40" s="1181"/>
      <c r="Z40" s="1181"/>
      <c r="AA40" s="1181"/>
      <c r="AB40" s="1181"/>
      <c r="AC40" s="1181"/>
      <c r="AD40" s="1181"/>
      <c r="AE40" s="1181"/>
      <c r="AF40" s="1181"/>
      <c r="AG40" s="1181"/>
      <c r="AH40" s="1181"/>
      <c r="AI40" s="1193"/>
      <c r="AJ40" s="1193"/>
      <c r="AK40" s="1193"/>
      <c r="AL40" s="1193"/>
      <c r="AM40" s="1142"/>
      <c r="AN40" s="1143"/>
      <c r="AO40" s="1143"/>
      <c r="AP40" s="1144"/>
      <c r="AQ40" s="1182"/>
      <c r="AR40" s="1183"/>
      <c r="AS40" s="1183"/>
      <c r="AT40" s="1183"/>
      <c r="AU40" s="1183"/>
      <c r="AV40" s="1183"/>
      <c r="AW40" s="1183"/>
      <c r="AX40" s="1183"/>
    </row>
    <row r="41" spans="1:50" ht="17.45" customHeight="1">
      <c r="A41" s="62" t="s">
        <v>268</v>
      </c>
      <c r="B41" s="63"/>
      <c r="C41" s="63"/>
      <c r="D41" s="63"/>
      <c r="E41" s="63"/>
      <c r="F41" s="63"/>
      <c r="G41" s="63"/>
      <c r="H41" s="63"/>
      <c r="I41" s="63"/>
      <c r="J41" s="63"/>
      <c r="K41" s="63"/>
      <c r="L41" s="63"/>
      <c r="M41" s="63"/>
      <c r="N41" s="63"/>
      <c r="O41" s="63"/>
      <c r="P41" s="63"/>
      <c r="Q41" s="63"/>
      <c r="R41" s="64"/>
      <c r="S41" s="1142"/>
      <c r="T41" s="1143"/>
      <c r="U41" s="1143"/>
      <c r="V41" s="1144"/>
      <c r="W41" s="1142"/>
      <c r="X41" s="1143"/>
      <c r="Y41" s="1143"/>
      <c r="Z41" s="1144"/>
      <c r="AA41" s="1142"/>
      <c r="AB41" s="1143"/>
      <c r="AC41" s="1143"/>
      <c r="AD41" s="1144"/>
      <c r="AE41" s="1142"/>
      <c r="AF41" s="1143"/>
      <c r="AG41" s="1143"/>
      <c r="AH41" s="1144"/>
      <c r="AI41" s="1142"/>
      <c r="AJ41" s="1143"/>
      <c r="AK41" s="1143"/>
      <c r="AL41" s="1144"/>
      <c r="AM41" s="1142"/>
      <c r="AN41" s="1143"/>
      <c r="AO41" s="1143"/>
      <c r="AP41" s="1144"/>
      <c r="AQ41" s="58"/>
      <c r="AR41" s="57"/>
      <c r="AS41" s="57"/>
      <c r="AT41" s="57"/>
      <c r="AU41" s="57"/>
      <c r="AV41" s="57"/>
      <c r="AW41" s="57"/>
      <c r="AX41" s="57"/>
    </row>
    <row r="42" spans="1:50" ht="16.149999999999999" customHeight="1">
      <c r="A42" s="89" t="s">
        <v>327</v>
      </c>
      <c r="B42" s="90"/>
      <c r="C42" s="90"/>
      <c r="D42" s="90"/>
      <c r="E42" s="90"/>
      <c r="F42" s="90"/>
      <c r="G42" s="90"/>
      <c r="H42" s="90"/>
      <c r="I42" s="90"/>
      <c r="J42" s="90"/>
      <c r="K42" s="90"/>
      <c r="L42" s="90"/>
      <c r="M42" s="90"/>
      <c r="N42" s="90"/>
      <c r="O42" s="90"/>
      <c r="P42" s="90"/>
      <c r="Q42" s="90"/>
      <c r="R42" s="91"/>
      <c r="S42" s="1142"/>
      <c r="T42" s="1143"/>
      <c r="U42" s="1143"/>
      <c r="V42" s="1144"/>
      <c r="W42" s="1142"/>
      <c r="X42" s="1143"/>
      <c r="Y42" s="1143"/>
      <c r="Z42" s="1144"/>
      <c r="AA42" s="1142"/>
      <c r="AB42" s="1143"/>
      <c r="AC42" s="1143"/>
      <c r="AD42" s="1144"/>
      <c r="AE42" s="1142"/>
      <c r="AF42" s="1143"/>
      <c r="AG42" s="1143"/>
      <c r="AH42" s="1144"/>
      <c r="AI42" s="1142"/>
      <c r="AJ42" s="1143"/>
      <c r="AK42" s="1143"/>
      <c r="AL42" s="1144"/>
      <c r="AM42" s="1142"/>
      <c r="AN42" s="1143"/>
      <c r="AO42" s="1143"/>
      <c r="AP42" s="1144"/>
      <c r="AQ42" s="58"/>
      <c r="AR42" s="57"/>
      <c r="AS42" s="57"/>
      <c r="AT42" s="57"/>
      <c r="AU42" s="57"/>
      <c r="AV42" s="57"/>
      <c r="AW42" s="57"/>
      <c r="AX42" s="57"/>
    </row>
    <row r="43" spans="1:50" ht="15" customHeight="1" thickBot="1">
      <c r="A43" s="1190" t="s">
        <v>329</v>
      </c>
      <c r="B43" s="1191"/>
      <c r="C43" s="1191"/>
      <c r="D43" s="1191"/>
      <c r="E43" s="1191"/>
      <c r="F43" s="1191"/>
      <c r="G43" s="1191"/>
      <c r="H43" s="1191"/>
      <c r="I43" s="1191"/>
      <c r="J43" s="1191"/>
      <c r="K43" s="1191"/>
      <c r="L43" s="1191"/>
      <c r="M43" s="1191"/>
      <c r="N43" s="1191"/>
      <c r="O43" s="1191"/>
      <c r="P43" s="1191"/>
      <c r="Q43" s="1191"/>
      <c r="R43" s="1192"/>
      <c r="S43" s="1178"/>
      <c r="T43" s="1179"/>
      <c r="U43" s="1179"/>
      <c r="V43" s="1180"/>
      <c r="W43" s="1178"/>
      <c r="X43" s="1179"/>
      <c r="Y43" s="1179"/>
      <c r="Z43" s="1180"/>
      <c r="AA43" s="1178"/>
      <c r="AB43" s="1179"/>
      <c r="AC43" s="1179"/>
      <c r="AD43" s="1180"/>
      <c r="AE43" s="1178"/>
      <c r="AF43" s="1179"/>
      <c r="AG43" s="1179"/>
      <c r="AH43" s="1180"/>
      <c r="AI43" s="1185"/>
      <c r="AJ43" s="1186"/>
      <c r="AK43" s="1186"/>
      <c r="AL43" s="1187"/>
      <c r="AM43" s="1185"/>
      <c r="AN43" s="1186"/>
      <c r="AO43" s="1186"/>
      <c r="AP43" s="1187"/>
      <c r="AQ43" s="58"/>
      <c r="AR43" s="57"/>
      <c r="AS43" s="57"/>
      <c r="AT43" s="57"/>
      <c r="AU43" s="57"/>
      <c r="AV43" s="57"/>
      <c r="AW43" s="57"/>
      <c r="AX43" s="57"/>
    </row>
    <row r="44" spans="1:50" ht="12" customHeight="1" thickBot="1">
      <c r="A44" s="965" t="s">
        <v>190</v>
      </c>
      <c r="B44" s="694"/>
      <c r="C44" s="694"/>
      <c r="D44" s="694"/>
      <c r="E44" s="694"/>
      <c r="F44" s="694"/>
      <c r="G44" s="694"/>
      <c r="H44" s="694"/>
      <c r="I44" s="694"/>
      <c r="J44" s="694"/>
      <c r="K44" s="694"/>
      <c r="L44" s="694"/>
      <c r="M44" s="694"/>
      <c r="N44" s="694"/>
      <c r="O44" s="694"/>
      <c r="P44" s="694"/>
      <c r="Q44" s="694"/>
      <c r="R44" s="694"/>
      <c r="S44" s="65"/>
      <c r="T44" s="65"/>
      <c r="U44" s="65"/>
      <c r="V44" s="65"/>
      <c r="W44" s="65"/>
      <c r="X44" s="65"/>
      <c r="Y44" s="65"/>
      <c r="Z44" s="65"/>
      <c r="AA44" s="65"/>
      <c r="AB44" s="65"/>
      <c r="AC44" s="65"/>
      <c r="AD44" s="65"/>
      <c r="AE44" s="65"/>
      <c r="AF44" s="65"/>
      <c r="AG44" s="65"/>
      <c r="AH44" s="65"/>
      <c r="AI44" s="65"/>
      <c r="AJ44" s="65"/>
      <c r="AK44" s="65"/>
      <c r="AL44" s="65"/>
      <c r="AM44" s="65"/>
      <c r="AN44" s="65"/>
      <c r="AO44" s="65"/>
      <c r="AP44" s="66"/>
    </row>
    <row r="45" spans="1:50" ht="5.25" customHeight="1">
      <c r="A45" s="515"/>
      <c r="B45" s="515"/>
      <c r="C45" s="515"/>
      <c r="D45" s="515"/>
      <c r="E45" s="515"/>
      <c r="F45" s="515"/>
      <c r="G45" s="515"/>
      <c r="H45" s="515"/>
      <c r="I45" s="515"/>
      <c r="J45" s="515"/>
      <c r="K45" s="515"/>
      <c r="L45" s="515"/>
      <c r="M45" s="515"/>
      <c r="N45" s="515"/>
      <c r="O45" s="515"/>
      <c r="P45" s="515"/>
      <c r="Q45" s="515"/>
      <c r="R45" s="515"/>
      <c r="S45" s="515"/>
      <c r="T45" s="515"/>
      <c r="U45" s="515"/>
      <c r="V45" s="515"/>
      <c r="W45" s="515"/>
      <c r="X45" s="515"/>
      <c r="Y45" s="515"/>
      <c r="Z45" s="515"/>
      <c r="AA45" s="515"/>
      <c r="AB45" s="515"/>
      <c r="AC45" s="515"/>
      <c r="AD45" s="515"/>
      <c r="AE45" s="515"/>
      <c r="AF45" s="515"/>
      <c r="AG45" s="515"/>
      <c r="AH45" s="515"/>
      <c r="AI45" s="515"/>
      <c r="AJ45" s="515"/>
      <c r="AK45" s="515"/>
      <c r="AL45" s="515"/>
      <c r="AM45" s="515"/>
      <c r="AN45" s="515"/>
      <c r="AO45" s="515"/>
      <c r="AP45" s="515"/>
      <c r="AQ45" s="515"/>
      <c r="AR45" s="515"/>
      <c r="AS45" s="515"/>
      <c r="AT45" s="515"/>
      <c r="AU45" s="515"/>
      <c r="AV45" s="515"/>
      <c r="AW45" s="515"/>
      <c r="AX45" s="515"/>
    </row>
    <row r="46" spans="1:50" ht="57.75" customHeight="1">
      <c r="A46" s="155" t="s">
        <v>315</v>
      </c>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row>
    <row r="47" spans="1:50" ht="5.25" customHeight="1"/>
    <row r="48" spans="1:50">
      <c r="A48" s="1188" t="s">
        <v>269</v>
      </c>
      <c r="B48" s="1189"/>
      <c r="C48" s="1189"/>
      <c r="D48" s="1189"/>
      <c r="E48" s="1189"/>
      <c r="F48" s="1189"/>
      <c r="G48" s="1189"/>
      <c r="H48" s="1189"/>
      <c r="I48" s="1189"/>
      <c r="J48" s="1189"/>
      <c r="K48" s="1189"/>
      <c r="L48" s="1189"/>
      <c r="M48" s="1189"/>
      <c r="N48" s="1189"/>
      <c r="O48" s="1189"/>
      <c r="P48" s="1189"/>
      <c r="Q48" s="1189"/>
      <c r="R48" s="1189"/>
      <c r="S48" s="1189"/>
      <c r="V48" s="1188" t="s">
        <v>270</v>
      </c>
      <c r="W48" s="1189"/>
      <c r="X48" s="1189"/>
      <c r="Y48" s="1189"/>
      <c r="Z48" s="1189"/>
      <c r="AA48" s="1189"/>
      <c r="AB48" s="1189"/>
      <c r="AC48" s="1189"/>
      <c r="AD48" s="1189"/>
      <c r="AE48" s="1189"/>
      <c r="AF48" s="1189"/>
      <c r="AG48" s="1189"/>
      <c r="AH48" s="1189"/>
      <c r="AI48" s="1189"/>
      <c r="AJ48" s="1189"/>
      <c r="AK48" s="1189"/>
      <c r="AL48" s="1189"/>
      <c r="AM48" s="1189"/>
      <c r="AN48" s="1189"/>
      <c r="AO48" s="1189"/>
      <c r="AP48" s="1189"/>
    </row>
    <row r="49" spans="1:50" ht="35.25" customHeight="1">
      <c r="A49" s="733"/>
      <c r="B49" s="733"/>
      <c r="C49" s="733"/>
      <c r="D49" s="733"/>
      <c r="E49" s="733"/>
      <c r="F49" s="733"/>
      <c r="G49" s="733"/>
      <c r="H49" s="733"/>
      <c r="I49" s="733"/>
      <c r="J49" s="733"/>
      <c r="K49" s="733"/>
      <c r="L49" s="733"/>
      <c r="M49" s="733"/>
      <c r="N49" s="733"/>
      <c r="O49" s="733"/>
      <c r="P49" s="733"/>
      <c r="Q49" s="733"/>
      <c r="R49" s="733"/>
      <c r="S49" s="733"/>
      <c r="T49" s="733"/>
      <c r="U49" s="67"/>
      <c r="V49" s="1184"/>
      <c r="W49" s="1184"/>
      <c r="X49" s="1184"/>
      <c r="Y49" s="1184"/>
      <c r="Z49" s="1184"/>
      <c r="AA49" s="1184"/>
      <c r="AB49" s="1184"/>
      <c r="AC49" s="1184"/>
      <c r="AD49" s="1184"/>
      <c r="AE49" s="1184"/>
      <c r="AF49" s="1184"/>
      <c r="AG49" s="1184"/>
      <c r="AH49" s="1184"/>
      <c r="AI49" s="1184"/>
      <c r="AJ49" s="1184"/>
      <c r="AK49" s="1184"/>
      <c r="AL49" s="1184"/>
      <c r="AM49" s="1184"/>
      <c r="AN49" s="1184"/>
      <c r="AO49" s="1184"/>
      <c r="AP49" s="1184"/>
      <c r="AQ49" s="67"/>
      <c r="AR49" s="67"/>
      <c r="AS49" s="67"/>
      <c r="AT49" s="67"/>
      <c r="AU49" s="67"/>
      <c r="AV49" s="67"/>
      <c r="AW49" s="67"/>
      <c r="AX49" s="67"/>
    </row>
  </sheetData>
  <sheetProtection algorithmName="SHA-512" hashValue="ZdSVWcC6ihlV9UyxBta2Nmwrsw4z3Cwu7fuNpWawIPkY9MKfVpP9dGRCZQMyBIKlQwFXfP8eSL0gwYWkKmk6CQ==" saltValue="aJIRlXs8YNBJMqScMzDftQ==" spinCount="100000" sheet="1" selectLockedCells="1"/>
  <protectedRanges>
    <protectedRange sqref="Q14:AX17" name="rindvieh_1" securityDescriptor="O:WDG:WDD:(A;;CC;;;WD)"/>
    <protectedRange sqref="AM32:AP36 AM37:AX38 S32:AL38 S39:AX40 S41:AX41 S43:AX43" name="zu und wegfuhr_1" securityDescriptor="O:WDG:WDD:(A;;CC;;;WD)"/>
    <protectedRange sqref="S42:AX42" name="zu und wegfuhr_1_2" securityDescriptor="O:WDG:WDD:(A;;CC;;;WD)"/>
  </protectedRanges>
  <customSheetViews>
    <customSheetView guid="{7F1CBF03-7538-4CAE-9565-3B08082717AB}" scale="145" hiddenRows="1" showRuler="0" topLeftCell="A51">
      <selection activeCell="AI7" sqref="AI7:AX7"/>
      <pageMargins left="0.78" right="0.78740157499999996" top="0.6" bottom="0.82" header="0.33" footer="0.4921259845"/>
      <pageSetup paperSize="9" orientation="portrait" r:id="rId1"/>
      <headerFooter alignWithMargins="0">
        <oddHeader>&amp;R&amp;"Times New Roman,Standard"&amp;8Kontrolljahr 2006/07 / ÖLN-Jahr 1. September 2005 bis 31. August 2006</oddHeader>
        <oddFooter>&amp;R&amp;A</oddFooter>
      </headerFooter>
    </customSheetView>
    <customSheetView guid="{2516F82C-8C20-4E3A-B177-031BE868C3AA}" scale="106" hiddenRows="1" topLeftCell="A15">
      <selection activeCell="AQ38" sqref="AQ38:AW38"/>
      <pageMargins left="0.78740157480314965" right="0.78740157480314965" top="0.59055118110236227" bottom="0.82677165354330717" header="0.31496062992125984" footer="0.51181102362204722"/>
      <pageSetup paperSize="9" orientation="portrait" r:id="rId2"/>
      <headerFooter alignWithMargins="0">
        <oddHeader xml:space="preserve">&amp;R&amp;"Times New Roman,Standard"&amp;8Kontrolljahr 2015 / Daten aus ÖLN-Jahr 1. Januar 2014 bis 31. Dezember 2014
</oddHeader>
        <oddFooter>&amp;RSeite 7</oddFooter>
      </headerFooter>
    </customSheetView>
    <customSheetView guid="{F850045C-E47C-45C0-9CD9-C77E50B1CEE3}" showPageBreaks="1" printArea="1" hiddenRows="1" view="pageLayout">
      <selection activeCell="Z7" sqref="Z7:AH7"/>
      <pageMargins left="0.78740157480314965" right="0.78740157480314965" top="0.59055118110236227" bottom="0.82677165354330717" header="0.31496062992125984" footer="0.51181102362204722"/>
      <pageSetup paperSize="9" orientation="portrait" r:id="rId3"/>
      <headerFooter alignWithMargins="0">
        <oddHeader xml:space="preserve">&amp;R&amp;"Times New Roman,Standard"&amp;8Kontrolljahr 2017 / Daten aus ÖLN-Jahr 1. Januar 2016 bis 31. Dezember 2016
</oddHeader>
        <oddFooter>&amp;RSeite 7</oddFooter>
      </headerFooter>
    </customSheetView>
  </customSheetViews>
  <mergeCells count="201">
    <mergeCell ref="A49:T49"/>
    <mergeCell ref="V49:AP49"/>
    <mergeCell ref="AM43:AP43"/>
    <mergeCell ref="A44:R44"/>
    <mergeCell ref="A45:AX45"/>
    <mergeCell ref="A48:S48"/>
    <mergeCell ref="V48:AP48"/>
    <mergeCell ref="A43:R43"/>
    <mergeCell ref="AM40:AP40"/>
    <mergeCell ref="W43:Z43"/>
    <mergeCell ref="AA43:AD43"/>
    <mergeCell ref="AE43:AH43"/>
    <mergeCell ref="AI43:AL43"/>
    <mergeCell ref="W41:Z41"/>
    <mergeCell ref="A46:AX46"/>
    <mergeCell ref="AM41:AP41"/>
    <mergeCell ref="A40:R40"/>
    <mergeCell ref="S42:V42"/>
    <mergeCell ref="W42:Z42"/>
    <mergeCell ref="AA42:AD42"/>
    <mergeCell ref="AE42:AH42"/>
    <mergeCell ref="AI42:AL42"/>
    <mergeCell ref="AM42:AP42"/>
    <mergeCell ref="AI40:AL40"/>
    <mergeCell ref="AQ30:AX33"/>
    <mergeCell ref="S43:V43"/>
    <mergeCell ref="A5:AM5"/>
    <mergeCell ref="AI41:AL41"/>
    <mergeCell ref="A39:R39"/>
    <mergeCell ref="W37:Z37"/>
    <mergeCell ref="AM39:AP39"/>
    <mergeCell ref="AE40:AH40"/>
    <mergeCell ref="S41:V41"/>
    <mergeCell ref="AA41:AD41"/>
    <mergeCell ref="AE41:AH41"/>
    <mergeCell ref="AQ38:AX40"/>
    <mergeCell ref="A37:R37"/>
    <mergeCell ref="S39:V39"/>
    <mergeCell ref="W39:Z39"/>
    <mergeCell ref="AA39:AD39"/>
    <mergeCell ref="AE39:AH39"/>
    <mergeCell ref="AI39:AL39"/>
    <mergeCell ref="AM37:AP37"/>
    <mergeCell ref="S37:V37"/>
    <mergeCell ref="AI37:AL37"/>
    <mergeCell ref="S40:V40"/>
    <mergeCell ref="W40:Z40"/>
    <mergeCell ref="AA40:AD40"/>
    <mergeCell ref="AM38:AP38"/>
    <mergeCell ref="AQ37:AX37"/>
    <mergeCell ref="A38:R38"/>
    <mergeCell ref="S38:V38"/>
    <mergeCell ref="W38:Z38"/>
    <mergeCell ref="AA38:AD38"/>
    <mergeCell ref="AE38:AH38"/>
    <mergeCell ref="AI38:AL38"/>
    <mergeCell ref="AA37:AD37"/>
    <mergeCell ref="AE37:AH37"/>
    <mergeCell ref="AM35:AP35"/>
    <mergeCell ref="AM36:AP36"/>
    <mergeCell ref="AM34:AP34"/>
    <mergeCell ref="A36:R36"/>
    <mergeCell ref="S36:V36"/>
    <mergeCell ref="W36:Z36"/>
    <mergeCell ref="AA36:AD36"/>
    <mergeCell ref="AE36:AH36"/>
    <mergeCell ref="A34:R34"/>
    <mergeCell ref="AE35:AH35"/>
    <mergeCell ref="AI35:AL35"/>
    <mergeCell ref="S34:V34"/>
    <mergeCell ref="W34:Z34"/>
    <mergeCell ref="AA34:AD34"/>
    <mergeCell ref="AE34:AH34"/>
    <mergeCell ref="AI34:AL34"/>
    <mergeCell ref="S35:V35"/>
    <mergeCell ref="AA35:AD35"/>
    <mergeCell ref="AI36:AL36"/>
    <mergeCell ref="A35:R35"/>
    <mergeCell ref="W35:Z35"/>
    <mergeCell ref="AI29:AL29"/>
    <mergeCell ref="A30:R30"/>
    <mergeCell ref="S30:V30"/>
    <mergeCell ref="W30:Z30"/>
    <mergeCell ref="AA30:AD30"/>
    <mergeCell ref="AE30:AH30"/>
    <mergeCell ref="AI30:AL30"/>
    <mergeCell ref="AM32:AP32"/>
    <mergeCell ref="A33:R33"/>
    <mergeCell ref="S33:V33"/>
    <mergeCell ref="W33:Z33"/>
    <mergeCell ref="AA33:AD33"/>
    <mergeCell ref="AE33:AH33"/>
    <mergeCell ref="W32:Z32"/>
    <mergeCell ref="AA32:AD32"/>
    <mergeCell ref="AE32:AH32"/>
    <mergeCell ref="AI32:AL32"/>
    <mergeCell ref="AM33:AP33"/>
    <mergeCell ref="AI33:AL33"/>
    <mergeCell ref="AM28:AP28"/>
    <mergeCell ref="A26:R26"/>
    <mergeCell ref="S26:V26"/>
    <mergeCell ref="AM30:AP30"/>
    <mergeCell ref="A32:R32"/>
    <mergeCell ref="S32:V32"/>
    <mergeCell ref="AM29:AP29"/>
    <mergeCell ref="A29:R29"/>
    <mergeCell ref="S29:V29"/>
    <mergeCell ref="W29:Z29"/>
    <mergeCell ref="A28:R28"/>
    <mergeCell ref="S28:V28"/>
    <mergeCell ref="W28:Z28"/>
    <mergeCell ref="AA28:AD28"/>
    <mergeCell ref="AE28:AH28"/>
    <mergeCell ref="AI28:AL28"/>
    <mergeCell ref="AA31:AD31"/>
    <mergeCell ref="AE31:AH31"/>
    <mergeCell ref="AI31:AL31"/>
    <mergeCell ref="AM31:AP31"/>
    <mergeCell ref="S31:V31"/>
    <mergeCell ref="W31:Z31"/>
    <mergeCell ref="AA29:AD29"/>
    <mergeCell ref="AE29:AH29"/>
    <mergeCell ref="AA21:AD21"/>
    <mergeCell ref="AE21:AH21"/>
    <mergeCell ref="AI21:AL21"/>
    <mergeCell ref="A23:R23"/>
    <mergeCell ref="S23:V23"/>
    <mergeCell ref="W23:Z23"/>
    <mergeCell ref="AA23:AD23"/>
    <mergeCell ref="AE23:AH23"/>
    <mergeCell ref="AM26:AP26"/>
    <mergeCell ref="A24:AP25"/>
    <mergeCell ref="AI22:AL22"/>
    <mergeCell ref="W26:Z26"/>
    <mergeCell ref="AA26:AD26"/>
    <mergeCell ref="AE26:AH26"/>
    <mergeCell ref="AI26:AL26"/>
    <mergeCell ref="AM22:AP22"/>
    <mergeCell ref="W20:Z20"/>
    <mergeCell ref="AA20:AD20"/>
    <mergeCell ref="A19:R19"/>
    <mergeCell ref="S19:V19"/>
    <mergeCell ref="AM20:AP20"/>
    <mergeCell ref="S27:V27"/>
    <mergeCell ref="W27:Z27"/>
    <mergeCell ref="AA27:AD27"/>
    <mergeCell ref="AE27:AH27"/>
    <mergeCell ref="AI27:AL27"/>
    <mergeCell ref="AM27:AP27"/>
    <mergeCell ref="AM21:AP21"/>
    <mergeCell ref="AE20:AH20"/>
    <mergeCell ref="AI20:AL20"/>
    <mergeCell ref="AI23:AL23"/>
    <mergeCell ref="AM23:AP23"/>
    <mergeCell ref="A22:R22"/>
    <mergeCell ref="S22:V22"/>
    <mergeCell ref="W22:Z22"/>
    <mergeCell ref="AA22:AD22"/>
    <mergeCell ref="AE22:AH22"/>
    <mergeCell ref="A21:R21"/>
    <mergeCell ref="S21:V21"/>
    <mergeCell ref="W21:Z21"/>
    <mergeCell ref="AS12:AX12"/>
    <mergeCell ref="A14:AX14"/>
    <mergeCell ref="A15:AX15"/>
    <mergeCell ref="AA16:AH17"/>
    <mergeCell ref="AI16:AP17"/>
    <mergeCell ref="AA19:AD19"/>
    <mergeCell ref="AE19:AH19"/>
    <mergeCell ref="AI19:AL19"/>
    <mergeCell ref="AA18:AD18"/>
    <mergeCell ref="AE18:AH18"/>
    <mergeCell ref="W19:Z19"/>
    <mergeCell ref="AQ16:AX18"/>
    <mergeCell ref="S18:V18"/>
    <mergeCell ref="W18:Z18"/>
    <mergeCell ref="AM18:AP18"/>
    <mergeCell ref="A12:AN12"/>
    <mergeCell ref="AO12:AR12"/>
    <mergeCell ref="AI18:AL18"/>
    <mergeCell ref="AM19:AP19"/>
    <mergeCell ref="A16:R18"/>
    <mergeCell ref="S16:Z17"/>
    <mergeCell ref="AQ19:AX29"/>
    <mergeCell ref="A20:R20"/>
    <mergeCell ref="S20:V20"/>
    <mergeCell ref="AO9:AR9"/>
    <mergeCell ref="AS9:AV9"/>
    <mergeCell ref="A10:AM10"/>
    <mergeCell ref="AO10:AR10"/>
    <mergeCell ref="AS10:AV10"/>
    <mergeCell ref="A11:AX11"/>
    <mergeCell ref="AS8:AX8"/>
    <mergeCell ref="A9:AM9"/>
    <mergeCell ref="A1:AX1"/>
    <mergeCell ref="A3:AX3"/>
    <mergeCell ref="A6:AM6"/>
    <mergeCell ref="A7:AM7"/>
    <mergeCell ref="AO7:AR7"/>
    <mergeCell ref="AS7:AV7"/>
    <mergeCell ref="AO8:AR8"/>
  </mergeCells>
  <phoneticPr fontId="29" type="noConversion"/>
  <pageMargins left="0.78740157480314965" right="0.78740157480314965" top="0.59055118110236227" bottom="0.82677165354330717" header="0.31496062992125984" footer="0.51181102362204722"/>
  <pageSetup paperSize="9" orientation="portrait" r:id="rId4"/>
  <headerFooter alignWithMargins="0">
    <oddHeader xml:space="preserve">&amp;R&amp;"Times New Roman,Standard"&amp;8Kontrolljahr 2026 / Daten aus ÖLN-Jahr 1. Januar 2025 bis 31. Dezember 2025
</oddHeader>
    <oddFooter>&amp;RSeite 6</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4601" r:id="rId7" name="Check Box 1289">
              <controlPr defaultSize="0" autoFill="0" autoLine="0" autoPict="0">
                <anchor moveWithCells="1">
                  <from>
                    <xdr:col>40</xdr:col>
                    <xdr:colOff>0</xdr:colOff>
                    <xdr:row>4</xdr:row>
                    <xdr:rowOff>0</xdr:rowOff>
                  </from>
                  <to>
                    <xdr:col>43</xdr:col>
                    <xdr:colOff>19050</xdr:colOff>
                    <xdr:row>5</xdr:row>
                    <xdr:rowOff>19050</xdr:rowOff>
                  </to>
                </anchor>
              </controlPr>
            </control>
          </mc:Choice>
        </mc:AlternateContent>
        <mc:AlternateContent xmlns:mc="http://schemas.openxmlformats.org/markup-compatibility/2006">
          <mc:Choice Requires="x14">
            <control shapeId="14602" r:id="rId8" name="Check Box 1290">
              <controlPr defaultSize="0" autoFill="0" autoLine="0" autoPict="0">
                <anchor moveWithCells="1">
                  <from>
                    <xdr:col>45</xdr:col>
                    <xdr:colOff>0</xdr:colOff>
                    <xdr:row>4</xdr:row>
                    <xdr:rowOff>0</xdr:rowOff>
                  </from>
                  <to>
                    <xdr:col>48</xdr:col>
                    <xdr:colOff>85725</xdr:colOff>
                    <xdr:row>5</xdr:row>
                    <xdr:rowOff>19050</xdr:rowOff>
                  </to>
                </anchor>
              </controlPr>
            </control>
          </mc:Choice>
        </mc:AlternateContent>
        <mc:AlternateContent xmlns:mc="http://schemas.openxmlformats.org/markup-compatibility/2006">
          <mc:Choice Requires="x14">
            <control shapeId="14995" r:id="rId9" name="Check Box 1683">
              <controlPr defaultSize="0" autoFill="0" autoLine="0" autoPict="0">
                <anchor moveWithCells="1">
                  <from>
                    <xdr:col>40</xdr:col>
                    <xdr:colOff>0</xdr:colOff>
                    <xdr:row>5</xdr:row>
                    <xdr:rowOff>0</xdr:rowOff>
                  </from>
                  <to>
                    <xdr:col>43</xdr:col>
                    <xdr:colOff>19050</xdr:colOff>
                    <xdr:row>6</xdr:row>
                    <xdr:rowOff>19050</xdr:rowOff>
                  </to>
                </anchor>
              </controlPr>
            </control>
          </mc:Choice>
        </mc:AlternateContent>
        <mc:AlternateContent xmlns:mc="http://schemas.openxmlformats.org/markup-compatibility/2006">
          <mc:Choice Requires="x14">
            <control shapeId="14996" r:id="rId10" name="Check Box 1684">
              <controlPr defaultSize="0" autoFill="0" autoLine="0" autoPict="0">
                <anchor moveWithCells="1">
                  <from>
                    <xdr:col>45</xdr:col>
                    <xdr:colOff>0</xdr:colOff>
                    <xdr:row>5</xdr:row>
                    <xdr:rowOff>0</xdr:rowOff>
                  </from>
                  <to>
                    <xdr:col>48</xdr:col>
                    <xdr:colOff>85725</xdr:colOff>
                    <xdr:row>6</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DFF8B-6649-451B-A5A0-9EB1E315FA79}">
  <sheetPr codeName="Tabelle8"/>
  <dimension ref="A1:G22"/>
  <sheetViews>
    <sheetView zoomScaleNormal="100" workbookViewId="0">
      <selection activeCell="D21" sqref="D21"/>
    </sheetView>
  </sheetViews>
  <sheetFormatPr baseColWidth="10" defaultRowHeight="12.75"/>
  <sheetData>
    <row r="1" spans="1:7" ht="21.75" thickTop="1" thickBot="1">
      <c r="A1" s="1195" t="s">
        <v>91</v>
      </c>
      <c r="B1" s="1196"/>
      <c r="C1" s="1196"/>
      <c r="D1" s="1196"/>
      <c r="E1" s="1196"/>
      <c r="F1" s="1196"/>
      <c r="G1" s="1196"/>
    </row>
    <row r="2" spans="1:7" ht="13.5" thickTop="1"/>
    <row r="3" spans="1:7">
      <c r="A3" s="1197" t="s">
        <v>109</v>
      </c>
      <c r="B3" s="1197"/>
      <c r="C3" s="1197"/>
      <c r="D3" s="1197"/>
      <c r="E3" s="1197"/>
      <c r="F3" s="1197"/>
      <c r="G3" s="1197"/>
    </row>
    <row r="4" spans="1:7" ht="25.5" customHeight="1">
      <c r="A4" s="1197"/>
      <c r="B4" s="1197"/>
      <c r="C4" s="1197"/>
      <c r="D4" s="1197"/>
      <c r="E4" s="1197"/>
      <c r="F4" s="1197"/>
      <c r="G4" s="1197"/>
    </row>
    <row r="5" spans="1:7" ht="17.25" customHeight="1">
      <c r="A5" s="6"/>
      <c r="B5" s="6"/>
      <c r="C5" s="6"/>
      <c r="D5" s="6"/>
      <c r="E5" s="6"/>
      <c r="F5" s="6"/>
      <c r="G5" s="6"/>
    </row>
    <row r="6" spans="1:7" ht="20.25">
      <c r="A6" s="1194" t="s">
        <v>110</v>
      </c>
      <c r="B6" s="1194"/>
      <c r="C6" s="1194"/>
      <c r="D6" s="1194"/>
      <c r="E6" s="1194"/>
      <c r="F6" s="1194"/>
      <c r="G6" s="1194"/>
    </row>
    <row r="7" spans="1:7">
      <c r="A7" s="515"/>
      <c r="B7" s="515"/>
      <c r="C7" s="515"/>
      <c r="D7" s="515"/>
      <c r="E7" s="515"/>
      <c r="F7" s="515"/>
      <c r="G7" s="515"/>
    </row>
    <row r="8" spans="1:7">
      <c r="A8" s="515"/>
      <c r="B8" s="515"/>
      <c r="C8" s="515"/>
      <c r="D8" s="3"/>
      <c r="E8" s="515"/>
      <c r="F8" s="515"/>
      <c r="G8" s="515"/>
    </row>
    <row r="9" spans="1:7">
      <c r="A9" s="733"/>
      <c r="B9" s="733"/>
      <c r="C9" s="733"/>
      <c r="D9" s="733"/>
      <c r="E9" s="733"/>
      <c r="F9" s="733"/>
      <c r="G9" s="733"/>
    </row>
    <row r="10" spans="1:7" ht="42.75" customHeight="1">
      <c r="A10" s="1194" t="s">
        <v>92</v>
      </c>
      <c r="B10" s="1194"/>
      <c r="C10" s="1194"/>
      <c r="D10" s="1194"/>
      <c r="E10" s="1194"/>
      <c r="F10" s="1194"/>
      <c r="G10" s="1194"/>
    </row>
    <row r="11" spans="1:7">
      <c r="A11" s="2"/>
      <c r="B11" s="2"/>
      <c r="C11" s="2"/>
      <c r="D11" s="2"/>
      <c r="E11" s="2"/>
      <c r="F11" s="2"/>
      <c r="G11" s="2"/>
    </row>
    <row r="12" spans="1:7">
      <c r="A12" s="2"/>
      <c r="B12" s="2"/>
      <c r="C12" s="2"/>
      <c r="D12" s="4"/>
      <c r="E12" s="2"/>
      <c r="F12" s="2"/>
      <c r="G12" s="2"/>
    </row>
    <row r="13" spans="1:7">
      <c r="A13" s="7"/>
      <c r="B13" s="7"/>
      <c r="C13" s="7"/>
      <c r="D13" s="7"/>
      <c r="E13" s="7"/>
      <c r="F13" s="7"/>
      <c r="G13" s="7"/>
    </row>
    <row r="14" spans="1:7" ht="20.25">
      <c r="A14" s="1194" t="s">
        <v>111</v>
      </c>
      <c r="B14" s="1194"/>
      <c r="C14" s="1194"/>
      <c r="D14" s="1194"/>
      <c r="E14" s="1194"/>
      <c r="F14" s="1194"/>
      <c r="G14" s="1194"/>
    </row>
    <row r="15" spans="1:7">
      <c r="A15" s="2"/>
      <c r="B15" s="2"/>
      <c r="C15" s="2"/>
      <c r="D15" s="2"/>
      <c r="E15" s="2"/>
      <c r="F15" s="2"/>
      <c r="G15" s="2"/>
    </row>
    <row r="16" spans="1:7">
      <c r="A16" s="2"/>
      <c r="B16" s="2"/>
      <c r="C16" s="2"/>
      <c r="D16" s="5"/>
      <c r="E16" s="2"/>
      <c r="F16" s="2"/>
      <c r="G16" s="2"/>
    </row>
    <row r="17" spans="1:7">
      <c r="A17" s="7"/>
      <c r="B17" s="7"/>
      <c r="C17" s="7"/>
      <c r="D17" s="7"/>
      <c r="E17" s="7"/>
      <c r="F17" s="7"/>
      <c r="G17" s="7"/>
    </row>
    <row r="18" spans="1:7">
      <c r="A18" s="1194" t="s">
        <v>112</v>
      </c>
      <c r="B18" s="1194"/>
      <c r="C18" s="1194"/>
      <c r="D18" s="1194"/>
      <c r="E18" s="1194"/>
      <c r="F18" s="1194"/>
      <c r="G18" s="1194"/>
    </row>
    <row r="19" spans="1:7" ht="30" customHeight="1">
      <c r="A19" s="1194"/>
      <c r="B19" s="1194"/>
      <c r="C19" s="1194"/>
      <c r="D19" s="1194"/>
      <c r="E19" s="1194"/>
      <c r="F19" s="1194"/>
      <c r="G19" s="1194"/>
    </row>
    <row r="20" spans="1:7">
      <c r="A20" s="2"/>
      <c r="B20" s="2"/>
      <c r="C20" s="2"/>
      <c r="D20" s="2"/>
      <c r="E20" s="2"/>
      <c r="F20" s="2"/>
      <c r="G20" s="2"/>
    </row>
    <row r="21" spans="1:7">
      <c r="A21" s="2"/>
      <c r="B21" s="2"/>
      <c r="C21" s="2"/>
      <c r="D21" s="3"/>
      <c r="E21" s="2"/>
      <c r="F21" s="2"/>
      <c r="G21" s="2"/>
    </row>
    <row r="22" spans="1:7">
      <c r="A22" s="2"/>
      <c r="B22" s="2"/>
      <c r="C22" s="2"/>
      <c r="D22" s="2"/>
      <c r="E22" s="2"/>
      <c r="F22" s="2"/>
      <c r="G22" s="2"/>
    </row>
  </sheetData>
  <sheetProtection algorithmName="SHA-512" hashValue="7aE0pEDEKq8uiBfaZu1NljyjKcYDLw/46osttBG0+bGsJIP+TYf+qOV0Eki2MTvO7oyreViapURCk+OKZCJbZg==" saltValue="dP9NPMZMbvwJbDVYLtXwhg==" spinCount="100000" sheet="1" selectLockedCells="1"/>
  <customSheetViews>
    <customSheetView guid="{7F1CBF03-7538-4CAE-9565-3B08082717AB}" showRuler="0">
      <selection activeCell="D21" sqref="D21"/>
      <pageMargins left="0.78740157499999996" right="0.78740157499999996" top="0.984251969" bottom="0.984251969" header="0.4921259845" footer="0.4921259845"/>
      <pageSetup paperSize="9" orientation="portrait" r:id="rId1"/>
      <headerFooter alignWithMargins="0"/>
    </customSheetView>
    <customSheetView guid="{2516F82C-8C20-4E3A-B177-031BE868C3AA}" topLeftCell="A4">
      <selection activeCell="D8" sqref="D8"/>
      <pageMargins left="0.78740157499999996" right="0.78740157499999996" top="0.984251969" bottom="0.984251969" header="0.4921259845" footer="0.4921259845"/>
      <pageSetup paperSize="9" orientation="portrait" r:id="rId2"/>
      <headerFooter alignWithMargins="0"/>
    </customSheetView>
    <customSheetView guid="{F850045C-E47C-45C0-9CD9-C77E50B1CEE3}" topLeftCell="A4">
      <selection activeCell="D8" sqref="D8"/>
      <pageMargins left="0.78740157499999996" right="0.78740157499999996" top="0.984251969" bottom="0.984251969" header="0.4921259845" footer="0.4921259845"/>
      <pageSetup paperSize="9" orientation="portrait" r:id="rId3"/>
      <headerFooter alignWithMargins="0"/>
    </customSheetView>
  </customSheetViews>
  <mergeCells count="12">
    <mergeCell ref="A10:G10"/>
    <mergeCell ref="A14:G14"/>
    <mergeCell ref="A18:G19"/>
    <mergeCell ref="A1:G1"/>
    <mergeCell ref="A7:G7"/>
    <mergeCell ref="A8:A9"/>
    <mergeCell ref="B9:F9"/>
    <mergeCell ref="G8:G9"/>
    <mergeCell ref="E8:F8"/>
    <mergeCell ref="B8:C8"/>
    <mergeCell ref="A3:G4"/>
    <mergeCell ref="A6:G6"/>
  </mergeCells>
  <phoneticPr fontId="29" type="noConversion"/>
  <pageMargins left="0.78740157499999996" right="0.78740157499999996" top="0.984251969" bottom="0.984251969" header="0.4921259845" footer="0.4921259845"/>
  <pageSetup paperSize="9" orientation="portrait"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2049" r:id="rId7" name="Check Box 1">
              <controlPr defaultSize="0" autoFill="0" autoLine="0" autoPict="0">
                <anchor moveWithCells="1">
                  <from>
                    <xdr:col>3</xdr:col>
                    <xdr:colOff>285750</xdr:colOff>
                    <xdr:row>14</xdr:row>
                    <xdr:rowOff>133350</xdr:rowOff>
                  </from>
                  <to>
                    <xdr:col>3</xdr:col>
                    <xdr:colOff>590550</xdr:colOff>
                    <xdr:row>16</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c4089-ab12-45ac-b0cf-27e55332200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16C112FED36B343ACADB845F30D5485" ma:contentTypeVersion="14" ma:contentTypeDescription="Ein neues Dokument erstellen." ma:contentTypeScope="" ma:versionID="8c6e72b88dab6bb5c058dabfe46b9510">
  <xsd:schema xmlns:xsd="http://www.w3.org/2001/XMLSchema" xmlns:xs="http://www.w3.org/2001/XMLSchema" xmlns:p="http://schemas.microsoft.com/office/2006/metadata/properties" xmlns:ns2="818c4089-ab12-45ac-b0cf-27e55332200a" xmlns:ns3="96924f5e-217f-4fdb-b21f-b233dc94ce41" targetNamespace="http://schemas.microsoft.com/office/2006/metadata/properties" ma:root="true" ma:fieldsID="eb776c2257517ef4de74beda782697b7" ns2:_="" ns3:_="">
    <xsd:import namespace="818c4089-ab12-45ac-b0cf-27e55332200a"/>
    <xsd:import namespace="96924f5e-217f-4fdb-b21f-b233dc94ce4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c4089-ab12-45ac-b0cf-27e5533220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5bc6fac8-ca28-40f7-9e0c-927fa7c056c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924f5e-217f-4fdb-b21f-b233dc94ce41" elementFormDefault="qualified">
    <xsd:import namespace="http://schemas.microsoft.com/office/2006/documentManagement/types"/>
    <xsd:import namespace="http://schemas.microsoft.com/office/infopath/2007/PartnerControls"/>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0A8362-86F5-41CE-BFD4-BD95691CB8D0}">
  <ds:schemaRefs>
    <ds:schemaRef ds:uri="http://schemas.microsoft.com/sharepoint/v3/contenttype/forms"/>
  </ds:schemaRefs>
</ds:datastoreItem>
</file>

<file path=customXml/itemProps2.xml><?xml version="1.0" encoding="utf-8"?>
<ds:datastoreItem xmlns:ds="http://schemas.openxmlformats.org/officeDocument/2006/customXml" ds:itemID="{A3DB12F5-4987-41ED-A275-1146C5643C55}">
  <ds:schemaRefs>
    <ds:schemaRef ds:uri="http://schemas.microsoft.com/office/2006/metadata/properties"/>
    <ds:schemaRef ds:uri="http://schemas.microsoft.com/office/infopath/2007/PartnerControls"/>
    <ds:schemaRef ds:uri="818c4089-ab12-45ac-b0cf-27e55332200a"/>
  </ds:schemaRefs>
</ds:datastoreItem>
</file>

<file path=customXml/itemProps3.xml><?xml version="1.0" encoding="utf-8"?>
<ds:datastoreItem xmlns:ds="http://schemas.openxmlformats.org/officeDocument/2006/customXml" ds:itemID="{30AD009F-9F0E-484E-844C-B29C1DBB08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c4089-ab12-45ac-b0cf-27e55332200a"/>
    <ds:schemaRef ds:uri="96924f5e-217f-4fdb-b21f-b233dc94ce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32</vt:i4>
      </vt:variant>
    </vt:vector>
  </HeadingPairs>
  <TitlesOfParts>
    <vt:vector size="39" baseType="lpstr">
      <vt:lpstr>Seite 1</vt:lpstr>
      <vt:lpstr>Seite 2</vt:lpstr>
      <vt:lpstr>Seite 3</vt:lpstr>
      <vt:lpstr>Seite 4</vt:lpstr>
      <vt:lpstr>Seite 5</vt:lpstr>
      <vt:lpstr>Seite 6</vt:lpstr>
      <vt:lpstr> Hilfe</vt:lpstr>
      <vt:lpstr>bb</vt:lpstr>
      <vt:lpstr>beeren</vt:lpstr>
      <vt:lpstr>bs</vt:lpstr>
      <vt:lpstr>chinaschilf</vt:lpstr>
      <vt:lpstr>'Seite 1'!Druckbereich</vt:lpstr>
      <vt:lpstr>'Seite 3'!Druckbereich</vt:lpstr>
      <vt:lpstr>'Seite 4'!Druckbereich</vt:lpstr>
      <vt:lpstr>'Seite 5'!Druckbereich</vt:lpstr>
      <vt:lpstr>dünger</vt:lpstr>
      <vt:lpstr>eiweisserbsen</vt:lpstr>
      <vt:lpstr>exweide</vt:lpstr>
      <vt:lpstr>exwiese</vt:lpstr>
      <vt:lpstr>Futterrüben</vt:lpstr>
      <vt:lpstr>gerste</vt:lpstr>
      <vt:lpstr>Hafer</vt:lpstr>
      <vt:lpstr>hfu</vt:lpstr>
      <vt:lpstr>kartoffeln</vt:lpstr>
      <vt:lpstr>kk</vt:lpstr>
      <vt:lpstr>körnermais</vt:lpstr>
      <vt:lpstr>ln</vt:lpstr>
      <vt:lpstr>Name</vt:lpstr>
      <vt:lpstr>obst</vt:lpstr>
      <vt:lpstr>rb</vt:lpstr>
      <vt:lpstr>reben</vt:lpstr>
      <vt:lpstr>roggen</vt:lpstr>
      <vt:lpstr>sf</vt:lpstr>
      <vt:lpstr>silomais</vt:lpstr>
      <vt:lpstr>sonnenblumen</vt:lpstr>
      <vt:lpstr>triticale</vt:lpstr>
      <vt:lpstr>uk</vt:lpstr>
      <vt:lpstr>weizen</vt:lpstr>
      <vt:lpstr>wiw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Arnold</dc:creator>
  <cp:lastModifiedBy>Kontrolldienst BVO</cp:lastModifiedBy>
  <cp:lastPrinted>2026-01-21T14:23:55Z</cp:lastPrinted>
  <dcterms:created xsi:type="dcterms:W3CDTF">2005-10-10T15:49:09Z</dcterms:created>
  <dcterms:modified xsi:type="dcterms:W3CDTF">2026-01-21T14:26:51Z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0x010100416C112FED36B343ACADB845F30D5485</vt:lpwstr>
  </property>
</Properties>
</file>